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PROCESOS SGI\PROCESOS CALIDAD Y AMBIENTAL\PROCEDIMIENTOS AMBIENTAL\ITSSY-P-AM-01 IDENTIF_ASPECTOS_AMBIENTALES\"/>
    </mc:Choice>
  </mc:AlternateContent>
  <xr:revisionPtr revIDLastSave="0" documentId="13_ncr:1_{874DFAD3-77A4-4035-B39A-B486B6DBD66F}" xr6:coauthVersionLast="47" xr6:coauthVersionMax="47" xr10:uidLastSave="{00000000-0000-0000-0000-000000000000}"/>
  <bookViews>
    <workbookView xWindow="-120" yWindow="-120" windowWidth="29040" windowHeight="15840" tabRatio="494" xr2:uid="{00000000-000D-0000-FFFF-FFFF00000000}"/>
  </bookViews>
  <sheets>
    <sheet name="Formato" sheetId="3" r:id="rId1"/>
    <sheet name="Hoja1" sheetId="4" r:id="rId2"/>
  </sheets>
  <definedNames>
    <definedName name="_xlnm.Print_Area" localSheetId="0">Formato!$A$3:$Z$37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3" l="1"/>
  <c r="K25" i="3" s="1"/>
  <c r="V25" i="3"/>
  <c r="W25" i="3" s="1"/>
  <c r="J26" i="3"/>
  <c r="K26" i="3" s="1"/>
  <c r="V26" i="3"/>
  <c r="W26" i="3" s="1"/>
  <c r="J27" i="3"/>
  <c r="K27" i="3" s="1"/>
  <c r="V27" i="3"/>
  <c r="W27" i="3" s="1"/>
  <c r="J28" i="3"/>
  <c r="K28" i="3" s="1"/>
  <c r="V28" i="3"/>
  <c r="W28" i="3"/>
  <c r="J29" i="3"/>
  <c r="K29" i="3" s="1"/>
  <c r="V29" i="3"/>
  <c r="W29" i="3"/>
  <c r="J30" i="3"/>
  <c r="K30" i="3" s="1"/>
  <c r="V30" i="3"/>
  <c r="W30" i="3"/>
  <c r="J31" i="3"/>
  <c r="K31" i="3" s="1"/>
  <c r="V31" i="3"/>
  <c r="W31" i="3" s="1"/>
  <c r="J32" i="3"/>
  <c r="K32" i="3" s="1"/>
  <c r="V32" i="3"/>
  <c r="W32" i="3"/>
  <c r="J33" i="3"/>
  <c r="K33" i="3" s="1"/>
  <c r="V33" i="3"/>
  <c r="W33" i="3"/>
  <c r="J34" i="3"/>
  <c r="K34" i="3" s="1"/>
  <c r="V34" i="3"/>
  <c r="W34" i="3"/>
  <c r="J35" i="3"/>
  <c r="K35" i="3" s="1"/>
  <c r="V35" i="3"/>
  <c r="W35" i="3" s="1"/>
  <c r="J15" i="3" l="1"/>
  <c r="J14" i="3"/>
  <c r="J8" i="3" l="1"/>
  <c r="V14" i="3"/>
  <c r="V15" i="3"/>
  <c r="V36" i="3"/>
  <c r="V37" i="3"/>
  <c r="J9" i="3"/>
  <c r="V9" i="3" s="1"/>
  <c r="J10" i="3"/>
  <c r="J11" i="3"/>
  <c r="J12" i="3"/>
  <c r="J13" i="3"/>
  <c r="K14" i="3"/>
  <c r="K15" i="3"/>
  <c r="J16" i="3"/>
  <c r="J17" i="3"/>
  <c r="J18" i="3"/>
  <c r="J19" i="3"/>
  <c r="J20" i="3"/>
  <c r="J21" i="3"/>
  <c r="J22" i="3"/>
  <c r="J23" i="3"/>
  <c r="J24" i="3"/>
  <c r="J36" i="3"/>
  <c r="K36" i="3" s="1"/>
  <c r="J37" i="3"/>
  <c r="K37" i="3" s="1"/>
  <c r="V24" i="3" l="1"/>
  <c r="W24" i="3" s="1"/>
  <c r="K23" i="3"/>
  <c r="V23" i="3"/>
  <c r="K22" i="3"/>
  <c r="V22" i="3"/>
  <c r="K21" i="3"/>
  <c r="V21" i="3"/>
  <c r="W21" i="3" s="1"/>
  <c r="V20" i="3"/>
  <c r="W20" i="3" s="1"/>
  <c r="K19" i="3"/>
  <c r="V19" i="3"/>
  <c r="K18" i="3"/>
  <c r="V18" i="3"/>
  <c r="K17" i="3"/>
  <c r="V17" i="3"/>
  <c r="W17" i="3" s="1"/>
  <c r="K16" i="3"/>
  <c r="V16" i="3"/>
  <c r="W16" i="3" s="1"/>
  <c r="K13" i="3"/>
  <c r="V13" i="3"/>
  <c r="W13" i="3" s="1"/>
  <c r="K12" i="3"/>
  <c r="V12" i="3"/>
  <c r="W12" i="3" s="1"/>
  <c r="K11" i="3"/>
  <c r="V11" i="3"/>
  <c r="K10" i="3"/>
  <c r="V10" i="3"/>
  <c r="K9" i="3"/>
  <c r="W9" i="3"/>
  <c r="K8" i="3"/>
  <c r="V8" i="3"/>
  <c r="W8" i="3" s="1"/>
  <c r="K20" i="3"/>
  <c r="K24" i="3"/>
  <c r="W19" i="3"/>
  <c r="W11" i="3"/>
  <c r="W23" i="3"/>
  <c r="W15" i="3"/>
  <c r="W10" i="3"/>
  <c r="W37" i="3"/>
  <c r="W22" i="3"/>
  <c r="W18" i="3"/>
  <c r="W14" i="3"/>
  <c r="W3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Manuel Ramirez</author>
  </authors>
  <commentList>
    <comment ref="A6" authorId="0" shapeId="0" xr:uid="{00000000-0006-0000-0000-000001000000}">
      <text>
        <r>
          <rPr>
            <sz val="9"/>
            <color indexed="81"/>
            <rFont val="Tahoma"/>
            <family val="2"/>
          </rPr>
          <t>Se deben considerar todos los procesos involucrados en el Mapa de procesos del SG</t>
        </r>
      </text>
    </comment>
    <comment ref="B6" authorId="0" shapeId="0" xr:uid="{00000000-0006-0000-0000-000002000000}">
      <text>
        <r>
          <rPr>
            <sz val="9"/>
            <color indexed="81"/>
            <rFont val="Tahoma"/>
            <family val="2"/>
          </rPr>
          <t>Donde se involucra el aspecto ambiental</t>
        </r>
      </text>
    </comment>
    <comment ref="C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a) Condiciones normales</t>
        </r>
        <r>
          <rPr>
            <sz val="9"/>
            <color indexed="81"/>
            <rFont val="Tahoma"/>
            <family val="2"/>
          </rPr>
          <t xml:space="preserve">. Las actividades que se realizan de manera normal en el proceso, es decir cotidiana, repetida o comúnmente. 
</t>
        </r>
        <r>
          <rPr>
            <b/>
            <sz val="9"/>
            <color indexed="81"/>
            <rFont val="Tahoma"/>
            <family val="2"/>
          </rPr>
          <t>b) Condiciones anormales</t>
        </r>
        <r>
          <rPr>
            <sz val="9"/>
            <color indexed="81"/>
            <rFont val="Tahoma"/>
            <family val="2"/>
          </rPr>
          <t xml:space="preserve">. Las actividades que se realizan esporádicamente o con poca periodicidad. Por ejemplo: mantenimientos mayores, paros técnicos, construcciones.
</t>
        </r>
        <r>
          <rPr>
            <b/>
            <sz val="9"/>
            <color indexed="81"/>
            <rFont val="Tahoma"/>
            <family val="2"/>
          </rPr>
          <t>c) Condiciones de emergencia.</t>
        </r>
        <r>
          <rPr>
            <sz val="9"/>
            <color indexed="81"/>
            <rFont val="Tahoma"/>
            <family val="2"/>
          </rPr>
          <t xml:space="preserve"> Los eventos que no están planeados y que como consecuencia de ellos puede haber afectaciones al medio ambiente, al personal o a las instalaciones.</t>
        </r>
      </text>
    </comment>
    <comment ref="D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Elemento de las actividades, productos o servicios de una organización que interactúa o puede interactuar con el medio ambiente</t>
        </r>
        <r>
          <rPr>
            <sz val="9"/>
            <color indexed="81"/>
            <rFont val="Tahoma"/>
            <family val="2"/>
          </rPr>
          <t>. 
Ver otras referencias en la Hoja 1</t>
        </r>
      </text>
    </comment>
    <comment ref="E7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Seleccionar si se tiene control sobre el aspecto</t>
        </r>
        <r>
          <rPr>
            <sz val="9"/>
            <color indexed="81"/>
            <rFont val="Tahoma"/>
            <family val="2"/>
          </rPr>
          <t xml:space="preserve"> (ejemplo: procedimientos, equipos de control, sistemas de detección), </t>
        </r>
        <r>
          <rPr>
            <b/>
            <sz val="9"/>
            <color indexed="81"/>
            <rFont val="Tahoma"/>
            <family val="2"/>
          </rPr>
          <t xml:space="preserve">Seleccionar Influencia </t>
        </r>
        <r>
          <rPr>
            <sz val="9"/>
            <color indexed="81"/>
            <rFont val="Tahoma"/>
            <family val="2"/>
          </rPr>
          <t>si (por ejemplo: se compra a proveedores verdes, compra de energía verde, selección de rutas más eficientes) o ninguna de las anteriores (por ejemplo: un solo proveedor dando el servicio).</t>
        </r>
      </text>
    </comment>
    <comment ref="F7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Cambio en el medio ambiente, ya sea adverso (negativo) o beneficioso (positivo), como resultado total o parcial de los aspectos ambientales de una organizació</t>
        </r>
        <r>
          <rPr>
            <sz val="9"/>
            <color indexed="81"/>
            <rFont val="Tahoma"/>
            <family val="2"/>
          </rPr>
          <t>n.
Ejemplo para negativo: Eutrificación de ríos, pérdida de hábitat, cambio climático. Ejemplo para positivo: incremento de biodiversidad, captura de bióxido de carbono.</t>
        </r>
      </text>
    </comment>
    <comment ref="H7" authorId="0" shapeId="0" xr:uid="{00000000-0006-0000-0000-000007000000}">
      <text>
        <r>
          <rPr>
            <sz val="9"/>
            <color indexed="81"/>
            <rFont val="Tahoma"/>
            <family val="2"/>
          </rPr>
          <t>Posibilidad de que suceda un evento de afectación ambiental</t>
        </r>
      </text>
    </comment>
    <comment ref="I7" authorId="0" shapeId="0" xr:uid="{00000000-0006-0000-0000-000008000000}">
      <text>
        <r>
          <rPr>
            <sz val="9"/>
            <color indexed="81"/>
            <rFont val="Tahoma"/>
            <family val="2"/>
          </rPr>
          <t>Grado de Impacto o afectaci{on al Medio Ambiente</t>
        </r>
      </text>
    </comment>
    <comment ref="W7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Significancia = [Severidad x Probabilidad]
Se determinan como significativos aquellos aspectos con un valor igual o superior a 9, ya sea positivo o negativo.  </t>
        </r>
      </text>
    </comment>
  </commentList>
</comments>
</file>

<file path=xl/sharedStrings.xml><?xml version="1.0" encoding="utf-8"?>
<sst xmlns="http://schemas.openxmlformats.org/spreadsheetml/2006/main" count="382" uniqueCount="167">
  <si>
    <t>Eliminar</t>
  </si>
  <si>
    <t>Reducir</t>
  </si>
  <si>
    <t>Reusar</t>
  </si>
  <si>
    <t>Reciclar</t>
  </si>
  <si>
    <t>C. Ingeniería</t>
  </si>
  <si>
    <t>1. Proceso</t>
  </si>
  <si>
    <t>Aspecto Ambiental</t>
  </si>
  <si>
    <t xml:space="preserve"> Impacto Ambiental</t>
  </si>
  <si>
    <t xml:space="preserve"> Valoración del Impacto Ambiental</t>
  </si>
  <si>
    <t>Consumo de agua</t>
  </si>
  <si>
    <t>IDENTIFICACION, VALORACION DE CONTROLES, CALIFICACION DEL IMPACTO AMBIENTAL</t>
  </si>
  <si>
    <t>Generación de residuos peligrosos (Cambio de tóner y cartuchos de impresoras para la impresión de documentos)</t>
  </si>
  <si>
    <t>Consumo de insumos especiales (Uso de aceites y lubricantes para el mantenimiento de los vehículos)</t>
  </si>
  <si>
    <t>Agotamiento de los recursos naturales (agua, bosque para producir papel)</t>
  </si>
  <si>
    <t>Agotamiento de los recursos naturales (mineral empleado para la generación de energía termoeléctrica (Carbón)</t>
  </si>
  <si>
    <t>Alteración de las características, físicas químicas y biológicas de los recursos naturales (Incremento en la cantidad de residuos sólidos generados)</t>
  </si>
  <si>
    <t>Agotamiento de los recursos naturales (mineral empleado para la obtención de combustibles para uso vehicular (Gasolina y ACPM proveniente del Petróleo)</t>
  </si>
  <si>
    <t>Generación de residuos aprovechables (papel, cartón, plástico, metal, vidrio, orgánicos)</t>
  </si>
  <si>
    <t>Generación de residuos no aprovechables (empaques con trazas de comida, mugre de barrido, bandejas de icopor, cartón y papel contaminado, envases y objetos metálicos contaminados, plástico contaminado)</t>
  </si>
  <si>
    <t>Generación de residuos de manejo especial (escombros)</t>
  </si>
  <si>
    <t>Generación de residuos de manejo especial (llantas)</t>
  </si>
  <si>
    <t>Generación de emisiones atmosféricas por fuentes móviles</t>
  </si>
  <si>
    <t>Implementación de sistemas ahorradores de agua</t>
  </si>
  <si>
    <t>Implementación de sistemas ahorradores de energía</t>
  </si>
  <si>
    <t>Vertimientos domésticos con descargas en el alcantarillado</t>
  </si>
  <si>
    <t>Vertimientos domésticos con descargas en fuentes hídricas superficiales o el suelo</t>
  </si>
  <si>
    <t>Vertimientos no domésticos con descarga al alcantarillado o el suelo.</t>
  </si>
  <si>
    <t>Generación de residuos peligrosos (Aceites usados)</t>
  </si>
  <si>
    <t>Consumo de combustibles operación de vehículos para transporte de personal</t>
  </si>
  <si>
    <t>Aspectos Ambientales</t>
  </si>
  <si>
    <t>Impactos ambientales</t>
  </si>
  <si>
    <t>Contaminación del recurso agua</t>
  </si>
  <si>
    <t>Contaminación al recurso aire</t>
  </si>
  <si>
    <t>Contaminación del recurso suelo</t>
  </si>
  <si>
    <t>Reducción de consumo de energía</t>
  </si>
  <si>
    <t>Reducción de afectación al ambiente</t>
  </si>
  <si>
    <t>Afectación a la fauna</t>
  </si>
  <si>
    <t>Afectación a la flora</t>
  </si>
  <si>
    <t>Afectación a la salud humana</t>
  </si>
  <si>
    <t>Perdida de la biodiversidad</t>
  </si>
  <si>
    <t>Alteración del ambiente de trabajo</t>
  </si>
  <si>
    <t>Aumento de conciencia ambiental</t>
  </si>
  <si>
    <t>Conservación de flora y fauna</t>
  </si>
  <si>
    <t>Contaminación visual</t>
  </si>
  <si>
    <t>Positivo (+): Mejora la calidad ambiental de la entidad y/o el entorno.</t>
  </si>
  <si>
    <t>Negativo (-): Deteriora la calidad ambiental de la entidad y/o el entorno.</t>
  </si>
  <si>
    <t>Tipo de impacto (“SIGNO”).</t>
  </si>
  <si>
    <t>Valoración del control y significancia del impacto ambiental</t>
  </si>
  <si>
    <t>Reducción de consumo de agua</t>
  </si>
  <si>
    <t>Reducción del consumo de papel</t>
  </si>
  <si>
    <t>Consumo de insumos (papel, tóner para impresión)</t>
  </si>
  <si>
    <t>Generación de residuos no aprovechables (empaques plásticos, bandejas de icopor)</t>
  </si>
  <si>
    <t>Generación de residuos peligrosos (Baterías y pilas para equipos de medición (GPS y cámaras)</t>
  </si>
  <si>
    <t>Implementación de programas de educación ambiental</t>
  </si>
  <si>
    <t xml:space="preserve">Generación de residuos electrónicos (equipos de computo, mouse, discos duros, tarjetas electrónicas) </t>
  </si>
  <si>
    <t>Generación de residuos peligrosos (Biomedicos)</t>
  </si>
  <si>
    <t>Consumo de insumos especiales (Utilización de desinfectantes, y sustancias químicas para la realización del aseo en las oficinas)</t>
  </si>
  <si>
    <t>Consumo de energía eléctrica (uso de  equipos de computo, impresoras e iluminación de los lugares de trabajo, equipos y herramientas)</t>
  </si>
  <si>
    <t>Generación de residuos peligrosos (quimicos)</t>
  </si>
  <si>
    <t>Derrame de ACPM</t>
  </si>
  <si>
    <t>Derrame de químicos</t>
  </si>
  <si>
    <t>IDENTIFICACIÓN DE ASPECTOS Y VALORACIÓN DE IMPACTOS AMBIENTALES</t>
  </si>
  <si>
    <t>LISTADO DE ASPECTOS E IMPACTOS AMBIENTALES</t>
  </si>
  <si>
    <t>Si</t>
  </si>
  <si>
    <t>No</t>
  </si>
  <si>
    <t>Responsable</t>
  </si>
  <si>
    <r>
      <rPr>
        <b/>
        <sz val="11"/>
        <rFont val="Arial"/>
        <family val="2"/>
      </rPr>
      <t xml:space="preserve">Fecha: </t>
    </r>
    <r>
      <rPr>
        <sz val="11"/>
        <rFont val="Arial"/>
        <family val="2"/>
      </rPr>
      <t xml:space="preserve">XX/XX/XXXX
</t>
    </r>
    <r>
      <rPr>
        <b/>
        <sz val="11"/>
        <rFont val="Arial"/>
        <family val="2"/>
      </rPr>
      <t>Revisión:</t>
    </r>
    <r>
      <rPr>
        <sz val="11"/>
        <rFont val="Arial"/>
        <family val="2"/>
      </rPr>
      <t xml:space="preserve"> 00</t>
    </r>
  </si>
  <si>
    <t>CICLO DE VIDA</t>
  </si>
  <si>
    <t>Consumo de energia electrica</t>
  </si>
  <si>
    <t>Afectación a la huella de carbono y calentamiento global</t>
  </si>
  <si>
    <t>X</t>
  </si>
  <si>
    <t>Condición</t>
  </si>
  <si>
    <t>Control</t>
  </si>
  <si>
    <t>Normal</t>
  </si>
  <si>
    <t>Probabilidad</t>
  </si>
  <si>
    <t>Severidad</t>
  </si>
  <si>
    <t>SEVERIDAD</t>
  </si>
  <si>
    <t>Baja</t>
  </si>
  <si>
    <t xml:space="preserve">media </t>
  </si>
  <si>
    <t>alta</t>
  </si>
  <si>
    <t>PROBABILIDAD</t>
  </si>
  <si>
    <t>Es probable que haya un cambio moderado por su interacción con el medio ambiente sin embargo es posible controlarlo o mitigarlo.</t>
  </si>
  <si>
    <t>Casi imposible que haya un cambio por su interacción con el medio ambiente.</t>
  </si>
  <si>
    <t>Es inevitable y evidente un cambio relevante en el medio ambiente y puede impactar en sanciones, suspensión de actividades o continuidad del negocio.</t>
  </si>
  <si>
    <t>Existe evidencia que se han presentado eventos ambientales recurrentes ( mas de 2 casos en el ultimo año).</t>
  </si>
  <si>
    <t>Es posible y de forma aislada que se presente un evento ambiental  (se tiene1 caso presentado dentro del periodo del ultimo año).</t>
  </si>
  <si>
    <r>
      <rPr>
        <b/>
        <sz val="10"/>
        <rFont val="Arial"/>
        <family val="2"/>
      </rPr>
      <t>ASPECTOS AMBIENTALES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(Ej.: Hacer una lista desplegable)</t>
    </r>
  </si>
  <si>
    <t>Casi imposible que suceda un evento ambiental lamentable (no existe historia que se haya presentado alguna vez).</t>
  </si>
  <si>
    <t>C. Operacional</t>
  </si>
  <si>
    <t>C. Admin.</t>
  </si>
  <si>
    <t>Fecha</t>
  </si>
  <si>
    <t>Iniciativas</t>
  </si>
  <si>
    <t>Influencia</t>
  </si>
  <si>
    <t>Ninguno</t>
  </si>
  <si>
    <t>Control o Influencia sobre el aspecto</t>
  </si>
  <si>
    <r>
      <t xml:space="preserve">Descripción del Control
</t>
    </r>
    <r>
      <rPr>
        <sz val="11"/>
        <rFont val="Arial"/>
        <family val="2"/>
      </rPr>
      <t>(BPM´s)</t>
    </r>
  </si>
  <si>
    <t>Condicion Normal, Anormal o Emergencia</t>
  </si>
  <si>
    <t>Anormal</t>
  </si>
  <si>
    <t>Emergencia</t>
  </si>
  <si>
    <t>Actividad</t>
  </si>
  <si>
    <t>Tipo de Aspecto Ambiental</t>
  </si>
  <si>
    <t>Tipo de Impacto Ambiental</t>
  </si>
  <si>
    <t>Descripción del Impacto</t>
  </si>
  <si>
    <t>Calculo del Impacto Ambiental</t>
  </si>
  <si>
    <t>Determinación de Controles (Metodología ERRRIAO)</t>
  </si>
  <si>
    <t>¿Dónde OCURRE?</t>
  </si>
  <si>
    <t>Existencia de un Control Operacional</t>
  </si>
  <si>
    <t>Impacto 
Vs. 
Control</t>
  </si>
  <si>
    <r>
      <t xml:space="preserve">Significancia del Impacto
</t>
    </r>
    <r>
      <rPr>
        <sz val="10"/>
        <rFont val="Arial"/>
        <family val="2"/>
      </rPr>
      <t>(Aceptable, Moderado o Significativo)</t>
    </r>
  </si>
  <si>
    <t>MATRIZ DE IDENTIFICACION, EVALUACION Y CONTROL 
DE LOS ASPECTOS E IMPACTOS AMBIENTALES</t>
  </si>
  <si>
    <t>Valoración del impacto  ambiental</t>
  </si>
  <si>
    <t>Firma de Convenios</t>
  </si>
  <si>
    <t>Firma de convenio entre el ITSSY con empresas públicas o privadas</t>
  </si>
  <si>
    <t>*Reusar, reciclar y reducir el consumo de papel y cartón en la firma de convenios entre el ITSSY y empresas privadas o públicas.</t>
  </si>
  <si>
    <t>si</t>
  </si>
  <si>
    <t>CÓDIGO</t>
  </si>
  <si>
    <t>REVISIÓN</t>
  </si>
  <si>
    <t xml:space="preserve">EMISIÓN </t>
  </si>
  <si>
    <t>ITSSY-F-AM-01-01</t>
  </si>
  <si>
    <t xml:space="preserve">Referencia a la Norma ISO 14001-2015 </t>
  </si>
  <si>
    <t>Planeación</t>
  </si>
  <si>
    <t>Actividades Administrativas</t>
  </si>
  <si>
    <t>*Monitoreo del Programa Ambiental de Energía Electrica</t>
  </si>
  <si>
    <t>Jefe (a) del Depto. de Planeación y Programación</t>
  </si>
  <si>
    <t>*Monitoreo del Programa del Uso Racional del Papel Bond.</t>
  </si>
  <si>
    <t>Compras</t>
  </si>
  <si>
    <t>Actividad de Oficina Administrativa</t>
  </si>
  <si>
    <t>Centro de Información</t>
  </si>
  <si>
    <t>* Determinacion de Requisitos a
   Proveedores de lamparas LED
* Auditorias ambientales a
   proveedores
* Recolección de lamparas
  fundidas por el proveedor
* Reciclatrón CDMX</t>
  </si>
  <si>
    <t>x</t>
  </si>
  <si>
    <t>*Reducir el consumo de papel, proponiendo el uso de plataformas virtuales.                                                *Reusar y reciclar las hojas de papel que se han mal impreso</t>
  </si>
  <si>
    <t>Andrea Gonzalez</t>
  </si>
  <si>
    <t xml:space="preserve">*Mantener luces apagadas cuando no hay personas en el lugar.                </t>
  </si>
  <si>
    <t xml:space="preserve">servicio social, residencia profesional y visita a empresas. </t>
  </si>
  <si>
    <t>normal</t>
  </si>
  <si>
    <t>* programa de monitoreo bimestral de la energia electrica 
*metas institucionales de energia electrica 
*conciencia ambiental (apagar climas, luces, equipos de computo, bajar break al retirarse)</t>
  </si>
  <si>
    <t>*monitoreo frecuente del consumo de paquetes de papel bond
*establecimiento de metas institucionales para la disminución de consumo de papel bond</t>
  </si>
  <si>
    <t>MANTENIMIENTO PREVENTIVO Y/O CORRECVTIVOS A EQUIPOS DE COMPUTO</t>
  </si>
  <si>
    <t>Actividades de mantenimento preventivo/correctivo</t>
  </si>
  <si>
    <t>*Apagar Equipos de coimputo cuando no se utulisen.*Poner equipos de computo en estado de invernacion o ahorro de energia</t>
  </si>
  <si>
    <t>*Separar componetes electricos de los plasticos.*</t>
  </si>
  <si>
    <t>Reducir el uso de impresoras de toner,*Actualizar al 100% las impresoras para que todas sean de inyeccion de tintas.*enviar los remantes de toner a almacen como residuos contaminates para su disposicion final.</t>
  </si>
  <si>
    <t>*utilizar baterias de varios usos(recargables).*Enviar baterias desgastadas a almacen para su disposicion final.</t>
  </si>
  <si>
    <t>Jesús Ricardo Sierra Cime</t>
  </si>
  <si>
    <t>Compras de Bienes y Servicios</t>
  </si>
  <si>
    <t>Control de Procesos Externos</t>
  </si>
  <si>
    <t>Evaluación de Proveedores</t>
  </si>
  <si>
    <t>Selección de Proveedores</t>
  </si>
  <si>
    <t>Mantenimeinto Preventivo y/o Correctivo de la Infraestructura</t>
  </si>
  <si>
    <t>Áreas en General del Instituto</t>
  </si>
  <si>
    <t>Condición Anormal</t>
  </si>
  <si>
    <t>* Compra de insumos y productos amigables con el medio ambiente
* Reducción del uso de papel</t>
  </si>
  <si>
    <t xml:space="preserve">
* Reducción del uso de papel</t>
  </si>
  <si>
    <t>* Reducción del uso de papel</t>
  </si>
  <si>
    <t>*Control en el suministro y/o uso del agua *Manejo de Residuos Sólidos  *Control de Residuos Peligrosos *Manejo Adecuado de Insumos</t>
  </si>
  <si>
    <t>C. Martin Ruiz</t>
  </si>
  <si>
    <t>Gestión del Curso</t>
  </si>
  <si>
    <t>Actividades académicas</t>
  </si>
  <si>
    <t>*Aplicar las 3R de la ecología (reducir, reutilizar y reciclar)  *Digitalizar documentos</t>
  </si>
  <si>
    <t>Rosa Elena López Tzab</t>
  </si>
  <si>
    <t>Difusión y Concertación</t>
  </si>
  <si>
    <t>Jefe (a) del Depto. de Difusión y Concertación</t>
  </si>
  <si>
    <t>*Monitoreo del Programa Ambiental de Reciduos Peligros</t>
  </si>
  <si>
    <t>*Monitoreo del Programa del Programa de residuos aprovechables (Pet).</t>
  </si>
  <si>
    <t>Lic. Ricardo Trujeque</t>
  </si>
  <si>
    <t>L.E.E Aremy Janette Cruz Pacheco</t>
  </si>
  <si>
    <t>Mtra. Maritza Chanche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</si>
</sst>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0"/>
      <name val="Arial"/>
      <family val="2"/>
    </font>
    <font>
      <sz val="14"/>
      <name val="Arial"/>
      <family val="2"/>
    </font>
    <font>
      <sz val="11"/>
      <color theme="0"/>
      <name val="Arial"/>
      <family val="2"/>
    </font>
    <font>
      <sz val="36"/>
      <name val="Arial"/>
      <family val="2"/>
    </font>
    <font>
      <b/>
      <sz val="16"/>
      <name val="Arial"/>
      <family val="2"/>
    </font>
    <font>
      <b/>
      <sz val="2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4" borderId="0" xfId="0" applyFont="1" applyFill="1"/>
    <xf numFmtId="0" fontId="3" fillId="4" borderId="0" xfId="0" applyFont="1" applyFill="1"/>
    <xf numFmtId="0" fontId="4" fillId="4" borderId="0" xfId="0" applyFont="1" applyFill="1"/>
    <xf numFmtId="0" fontId="1" fillId="4" borderId="0" xfId="0" applyFont="1" applyFill="1"/>
    <xf numFmtId="0" fontId="5" fillId="4" borderId="0" xfId="0" applyFont="1" applyFill="1"/>
    <xf numFmtId="0" fontId="6" fillId="4" borderId="0" xfId="0" applyFont="1" applyFill="1" applyAlignment="1">
      <alignment wrapText="1"/>
    </xf>
    <xf numFmtId="0" fontId="7" fillId="4" borderId="0" xfId="0" applyFont="1" applyFill="1" applyAlignment="1">
      <alignment horizontal="center" vertical="center" wrapText="1"/>
    </xf>
    <xf numFmtId="0" fontId="6" fillId="4" borderId="0" xfId="0" applyFont="1" applyFill="1"/>
    <xf numFmtId="0" fontId="1" fillId="5" borderId="0" xfId="0" applyFont="1" applyFill="1" applyAlignment="1">
      <alignment horizontal="left"/>
    </xf>
    <xf numFmtId="0" fontId="6" fillId="2" borderId="2" xfId="0" applyFont="1" applyFill="1" applyBorder="1" applyAlignment="1">
      <alignment horizontal="justify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7" fillId="3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4" fillId="0" borderId="0" xfId="0" applyFont="1"/>
    <xf numFmtId="0" fontId="6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6" fillId="4" borderId="0" xfId="0" applyFont="1" applyFill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0" xfId="0" applyFont="1"/>
    <xf numFmtId="0" fontId="3" fillId="0" borderId="10" xfId="0" applyFont="1" applyBorder="1" applyAlignment="1">
      <alignment horizontal="left" vertical="center" wrapText="1"/>
    </xf>
    <xf numFmtId="0" fontId="3" fillId="10" borderId="10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vertical="center"/>
    </xf>
    <xf numFmtId="0" fontId="3" fillId="10" borderId="10" xfId="0" applyFont="1" applyFill="1" applyBorder="1" applyAlignment="1">
      <alignment horizontal="left" vertical="center" wrapText="1"/>
    </xf>
    <xf numFmtId="0" fontId="7" fillId="11" borderId="10" xfId="0" applyFont="1" applyFill="1" applyBorder="1" applyAlignment="1">
      <alignment horizontal="center" vertical="center" textRotation="90" wrapText="1"/>
    </xf>
    <xf numFmtId="1" fontId="6" fillId="4" borderId="2" xfId="0" applyNumberFormat="1" applyFont="1" applyFill="1" applyBorder="1" applyAlignment="1">
      <alignment horizontal="center" vertical="center" wrapText="1"/>
    </xf>
    <xf numFmtId="1" fontId="6" fillId="4" borderId="5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7" fillId="12" borderId="10" xfId="0" applyFont="1" applyFill="1" applyBorder="1" applyAlignment="1">
      <alignment horizontal="center" vertical="center" textRotation="90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textRotation="90" wrapText="1"/>
    </xf>
    <xf numFmtId="0" fontId="6" fillId="2" borderId="2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vertical="center" wrapText="1"/>
    </xf>
    <xf numFmtId="0" fontId="7" fillId="8" borderId="21" xfId="0" applyFont="1" applyFill="1" applyBorder="1" applyAlignment="1">
      <alignment horizontal="center" vertical="center" textRotation="90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textRotation="90" wrapText="1"/>
    </xf>
    <xf numFmtId="0" fontId="7" fillId="12" borderId="18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6" fillId="4" borderId="40" xfId="0" applyFont="1" applyFill="1" applyBorder="1" applyAlignment="1">
      <alignment vertical="center" wrapText="1"/>
    </xf>
    <xf numFmtId="0" fontId="6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11" fillId="9" borderId="20" xfId="0" applyFont="1" applyFill="1" applyBorder="1" applyAlignment="1">
      <alignment horizontal="center" vertical="center" wrapText="1"/>
    </xf>
    <xf numFmtId="0" fontId="11" fillId="9" borderId="21" xfId="0" applyFont="1" applyFill="1" applyBorder="1" applyAlignment="1">
      <alignment horizontal="center" vertical="center" wrapText="1"/>
    </xf>
    <xf numFmtId="0" fontId="3" fillId="4" borderId="0" xfId="0" applyFont="1" applyFill="1"/>
    <xf numFmtId="0" fontId="7" fillId="8" borderId="10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4" fontId="1" fillId="0" borderId="35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4" fillId="0" borderId="0" xfId="0" applyFont="1"/>
    <xf numFmtId="0" fontId="0" fillId="0" borderId="0" xfId="0"/>
    <xf numFmtId="0" fontId="1" fillId="0" borderId="0" xfId="0" applyFont="1"/>
    <xf numFmtId="0" fontId="4" fillId="0" borderId="0" xfId="0" applyFont="1" applyAlignment="1">
      <alignment horizontal="justify" vertical="center" wrapText="1"/>
    </xf>
    <xf numFmtId="0" fontId="14" fillId="4" borderId="31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0" fontId="14" fillId="4" borderId="3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 textRotation="90" wrapText="1"/>
    </xf>
    <xf numFmtId="0" fontId="7" fillId="4" borderId="41" xfId="0" applyFont="1" applyFill="1" applyBorder="1" applyAlignment="1">
      <alignment horizontal="center" vertical="center" textRotation="90" wrapText="1"/>
    </xf>
    <xf numFmtId="0" fontId="6" fillId="0" borderId="4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4" borderId="42" xfId="0" applyFont="1" applyFill="1" applyBorder="1" applyAlignment="1">
      <alignment horizontal="center" vertical="center" textRotation="90" wrapText="1"/>
    </xf>
    <xf numFmtId="0" fontId="7" fillId="4" borderId="44" xfId="0" applyFont="1" applyFill="1" applyBorder="1" applyAlignment="1">
      <alignment horizontal="center" vertical="center" textRotation="90" wrapText="1"/>
    </xf>
    <xf numFmtId="0" fontId="6" fillId="0" borderId="43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1" fillId="9" borderId="22" xfId="0" applyFont="1" applyFill="1" applyBorder="1" applyAlignment="1">
      <alignment horizontal="center" vertical="center" wrapText="1"/>
    </xf>
    <xf numFmtId="0" fontId="11" fillId="9" borderId="23" xfId="0" applyFont="1" applyFill="1" applyBorder="1" applyAlignment="1">
      <alignment horizontal="center" vertical="center" wrapText="1"/>
    </xf>
    <xf numFmtId="0" fontId="13" fillId="9" borderId="2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11" fillId="9" borderId="28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7" fillId="8" borderId="29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2" fillId="4" borderId="32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10" fillId="11" borderId="10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</cellXfs>
  <cellStyles count="1">
    <cellStyle name="Normal" xfId="0" builtinId="0"/>
  </cellStyles>
  <dxfs count="27"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auto="1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174625</xdr:colOff>
      <xdr:row>0</xdr:row>
      <xdr:rowOff>0</xdr:rowOff>
    </xdr:from>
    <xdr:to>
      <xdr:col>1</xdr:col>
      <xdr:colOff>1238448</xdr:colOff>
      <xdr:row>2</xdr:row>
      <xdr:rowOff>238858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2DFC1E-147A-B97E-BE6C-3232E7E47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25" y="0"/>
          <a:ext cx="2286198" cy="1127858"/>
        </a:xfrm>
        <a:prstGeom prst="rect">
          <a:avLst/>
        </a:prstGeom>
      </xdr:spPr>
    </xdr:pic>
    <xdr:clientData/>
  </xdr:twoCellAnchor>
  <xdr:twoCellAnchor editAs="oneCell">
    <xdr:from>
      <xdr:col>21</xdr:col>
      <xdr:colOff>698500</xdr:colOff>
      <xdr:row>0</xdr:row>
      <xdr:rowOff>0</xdr:rowOff>
    </xdr:from>
    <xdr:to>
      <xdr:col>22</xdr:col>
      <xdr:colOff>635973</xdr:colOff>
      <xdr:row>2</xdr:row>
      <xdr:rowOff>360788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59BEB1E-C1C4-5BDA-6778-408A94BE4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97625" y="47625"/>
          <a:ext cx="969348" cy="1249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</xdr:rowOff>
    </xdr:from>
    <xdr:to>
      <xdr:col>0</xdr:col>
      <xdr:colOff>2485517</xdr:colOff>
      <xdr:row>11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78A383-C13D-F230-C201-6C43159AC8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701" t="65311" r="62044" b="5881"/>
        <a:stretch/>
      </xdr:blipFill>
      <xdr:spPr>
        <a:xfrm>
          <a:off x="38100" y="161926"/>
          <a:ext cx="2447417" cy="178117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</xdr:row>
      <xdr:rowOff>66675</xdr:rowOff>
    </xdr:from>
    <xdr:to>
      <xdr:col>0</xdr:col>
      <xdr:colOff>2299919</xdr:colOff>
      <xdr:row>14</xdr:row>
      <xdr:rowOff>95249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6AF6F3-F926-2CA3-A5C1-38BB25084D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738" t="57638" r="73364" b="20753"/>
        <a:stretch/>
      </xdr:blipFill>
      <xdr:spPr>
        <a:xfrm>
          <a:off x="38100" y="2105025"/>
          <a:ext cx="2261819" cy="12001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85725</xdr:rowOff>
    </xdr:from>
    <xdr:to>
      <xdr:col>0</xdr:col>
      <xdr:colOff>2190750</xdr:colOff>
      <xdr:row>20</xdr:row>
      <xdr:rowOff>106943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526C5E-B0AD-B4F5-B2F1-FBFAAE0D23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164" t="64795" r="76859" b="6839"/>
        <a:stretch/>
      </xdr:blipFill>
      <xdr:spPr>
        <a:xfrm>
          <a:off x="0" y="3295650"/>
          <a:ext cx="2190750" cy="1640468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0</xdr:row>
      <xdr:rowOff>192756</xdr:rowOff>
    </xdr:from>
    <xdr:to>
      <xdr:col>4</xdr:col>
      <xdr:colOff>4371975</xdr:colOff>
      <xdr:row>7</xdr:row>
      <xdr:rowOff>147250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E2D407B-DB0B-5096-CE4D-2E9AEA5E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192756"/>
          <a:ext cx="3819525" cy="1278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70470</xdr:colOff>
      <xdr:row>22</xdr:row>
      <xdr:rowOff>152399</xdr:rowOff>
    </xdr:from>
    <xdr:to>
      <xdr:col>4</xdr:col>
      <xdr:colOff>438489</xdr:colOff>
      <xdr:row>48</xdr:row>
      <xdr:rowOff>114299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F168A37-2F74-EF28-9C29-F67AEB164C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758" t="32947" r="21716" b="9915"/>
        <a:stretch/>
      </xdr:blipFill>
      <xdr:spPr>
        <a:xfrm>
          <a:off x="70470" y="5200649"/>
          <a:ext cx="4539969" cy="41052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24</xdr:row>
      <xdr:rowOff>28575</xdr:rowOff>
    </xdr:from>
    <xdr:to>
      <xdr:col>5</xdr:col>
      <xdr:colOff>130968</xdr:colOff>
      <xdr:row>49</xdr:row>
      <xdr:rowOff>19050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DA971B0-54F7-7BB2-64EE-D98BF6730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43450" y="5438775"/>
          <a:ext cx="5760243" cy="403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98"/>
  <sheetViews>
    <sheetView tabSelected="1" zoomScale="80" zoomScaleNormal="80" zoomScaleSheetLayoutView="90" workbookViewId="0">
      <pane ySplit="7" topLeftCell="A8" activePane="bottomLeft" state="frozen"/>
      <selection pane="bottomLeft" activeCell="T13" sqref="T13"/>
    </sheetView>
  </sheetViews>
  <sheetFormatPr baseColWidth="10" defaultColWidth="11.42578125" defaultRowHeight="11.25" x14ac:dyDescent="0.2"/>
  <cols>
    <col min="1" max="1" width="18.28515625" style="1" customWidth="1"/>
    <col min="2" max="2" width="23.42578125" style="1" customWidth="1"/>
    <col min="3" max="3" width="16.7109375" style="1" customWidth="1"/>
    <col min="4" max="4" width="33.140625" style="1" customWidth="1"/>
    <col min="5" max="5" width="11.42578125" style="25" customWidth="1"/>
    <col min="6" max="6" width="16.42578125" style="1" customWidth="1"/>
    <col min="7" max="7" width="29.140625" style="1" customWidth="1"/>
    <col min="8" max="8" width="5.140625" style="1" customWidth="1"/>
    <col min="9" max="9" width="5.85546875" style="1" customWidth="1"/>
    <col min="10" max="10" width="11.85546875" style="1" customWidth="1"/>
    <col min="11" max="11" width="16.5703125" style="1" customWidth="1"/>
    <col min="12" max="18" width="4" style="1" customWidth="1"/>
    <col min="19" max="19" width="33.140625" style="1" customWidth="1"/>
    <col min="20" max="20" width="14.42578125" style="1" customWidth="1"/>
    <col min="21" max="21" width="12" style="1" customWidth="1"/>
    <col min="22" max="22" width="15.5703125" style="1" customWidth="1"/>
    <col min="23" max="23" width="18.7109375" style="1" customWidth="1"/>
    <col min="24" max="24" width="24" style="1" hidden="1" customWidth="1"/>
    <col min="25" max="25" width="18.7109375" style="1" hidden="1" customWidth="1"/>
    <col min="26" max="26" width="15.42578125" style="1" hidden="1" customWidth="1"/>
    <col min="27" max="16384" width="11.42578125" style="1"/>
  </cols>
  <sheetData>
    <row r="1" spans="1:26" ht="36" customHeight="1" x14ac:dyDescent="0.2">
      <c r="A1" s="92"/>
      <c r="B1" s="93"/>
      <c r="C1" s="79" t="s">
        <v>109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1"/>
      <c r="S1" s="60" t="s">
        <v>115</v>
      </c>
      <c r="T1" s="75" t="s">
        <v>118</v>
      </c>
      <c r="U1" s="76"/>
      <c r="V1" s="119"/>
      <c r="W1" s="120"/>
    </row>
    <row r="2" spans="1:26" ht="33.75" customHeight="1" thickBot="1" x14ac:dyDescent="0.25">
      <c r="A2" s="92"/>
      <c r="B2" s="93"/>
      <c r="C2" s="82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  <c r="S2" s="61" t="s">
        <v>116</v>
      </c>
      <c r="T2" s="96">
        <v>1</v>
      </c>
      <c r="U2" s="97"/>
      <c r="V2" s="119"/>
      <c r="W2" s="120"/>
    </row>
    <row r="3" spans="1:26" s="5" customFormat="1" ht="31.5" customHeight="1" thickBot="1" x14ac:dyDescent="0.25">
      <c r="A3" s="94"/>
      <c r="B3" s="95"/>
      <c r="C3" s="85" t="s">
        <v>119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7"/>
      <c r="S3" s="62" t="s">
        <v>117</v>
      </c>
      <c r="T3" s="77">
        <v>45818</v>
      </c>
      <c r="U3" s="78"/>
      <c r="V3" s="121"/>
      <c r="W3" s="122"/>
      <c r="X3" s="66" t="s">
        <v>66</v>
      </c>
      <c r="Y3" s="66"/>
      <c r="Z3" s="67"/>
    </row>
    <row r="4" spans="1:26" s="5" customFormat="1" ht="15.75" customHeight="1" x14ac:dyDescent="0.2">
      <c r="A4" s="6"/>
      <c r="B4" s="7"/>
      <c r="C4" s="7"/>
      <c r="D4" s="7"/>
      <c r="E4" s="21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3" customFormat="1" ht="21" customHeight="1" thickBot="1" x14ac:dyDescent="0.25">
      <c r="A5" s="109" t="s">
        <v>105</v>
      </c>
      <c r="B5" s="110"/>
      <c r="C5" s="110" t="s">
        <v>61</v>
      </c>
      <c r="D5" s="110"/>
      <c r="E5" s="110"/>
      <c r="F5" s="110"/>
      <c r="G5" s="110"/>
      <c r="H5" s="115"/>
      <c r="I5" s="115"/>
      <c r="J5" s="115"/>
      <c r="K5" s="115"/>
      <c r="L5" s="110" t="s">
        <v>10</v>
      </c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70" t="s">
        <v>67</v>
      </c>
      <c r="Y5" s="70"/>
      <c r="Z5" s="71"/>
    </row>
    <row r="6" spans="1:26" s="4" customFormat="1" ht="32.1" customHeight="1" x14ac:dyDescent="0.2">
      <c r="A6" s="73" t="s">
        <v>5</v>
      </c>
      <c r="B6" s="73" t="s">
        <v>99</v>
      </c>
      <c r="C6" s="74" t="s">
        <v>6</v>
      </c>
      <c r="D6" s="116"/>
      <c r="E6" s="117"/>
      <c r="F6" s="73" t="s">
        <v>7</v>
      </c>
      <c r="G6" s="74"/>
      <c r="H6" s="112" t="s">
        <v>8</v>
      </c>
      <c r="I6" s="113"/>
      <c r="J6" s="113"/>
      <c r="K6" s="114"/>
      <c r="L6" s="118" t="s">
        <v>104</v>
      </c>
      <c r="M6" s="116"/>
      <c r="N6" s="116"/>
      <c r="O6" s="116"/>
      <c r="P6" s="116"/>
      <c r="Q6" s="116"/>
      <c r="R6" s="116"/>
      <c r="S6" s="116"/>
      <c r="T6" s="117"/>
      <c r="U6" s="73" t="s">
        <v>47</v>
      </c>
      <c r="V6" s="73"/>
      <c r="W6" s="73"/>
      <c r="X6" s="68" t="s">
        <v>91</v>
      </c>
      <c r="Y6" s="68" t="s">
        <v>65</v>
      </c>
      <c r="Z6" s="68" t="s">
        <v>90</v>
      </c>
    </row>
    <row r="7" spans="1:26" s="4" customFormat="1" ht="93.75" customHeight="1" x14ac:dyDescent="0.2">
      <c r="A7" s="73"/>
      <c r="B7" s="73"/>
      <c r="C7" s="48" t="s">
        <v>96</v>
      </c>
      <c r="D7" s="46" t="s">
        <v>100</v>
      </c>
      <c r="E7" s="46" t="s">
        <v>94</v>
      </c>
      <c r="F7" s="46" t="s">
        <v>101</v>
      </c>
      <c r="G7" s="47" t="s">
        <v>102</v>
      </c>
      <c r="H7" s="55" t="s">
        <v>74</v>
      </c>
      <c r="I7" s="38" t="s">
        <v>75</v>
      </c>
      <c r="J7" s="45" t="s">
        <v>103</v>
      </c>
      <c r="K7" s="56" t="s">
        <v>110</v>
      </c>
      <c r="L7" s="52" t="s">
        <v>0</v>
      </c>
      <c r="M7" s="49" t="s">
        <v>1</v>
      </c>
      <c r="N7" s="49" t="s">
        <v>2</v>
      </c>
      <c r="O7" s="49" t="s">
        <v>3</v>
      </c>
      <c r="P7" s="49" t="s">
        <v>4</v>
      </c>
      <c r="Q7" s="49" t="s">
        <v>89</v>
      </c>
      <c r="R7" s="49" t="s">
        <v>88</v>
      </c>
      <c r="S7" s="46" t="s">
        <v>95</v>
      </c>
      <c r="T7" s="48" t="s">
        <v>65</v>
      </c>
      <c r="U7" s="46" t="s">
        <v>106</v>
      </c>
      <c r="V7" s="49" t="s">
        <v>107</v>
      </c>
      <c r="W7" s="46" t="s">
        <v>108</v>
      </c>
      <c r="X7" s="69"/>
      <c r="Y7" s="69"/>
      <c r="Z7" s="69"/>
    </row>
    <row r="8" spans="1:26" s="2" customFormat="1" ht="124.5" customHeight="1" x14ac:dyDescent="0.2">
      <c r="A8" s="26" t="s">
        <v>111</v>
      </c>
      <c r="B8" s="27" t="s">
        <v>112</v>
      </c>
      <c r="C8" s="27" t="s">
        <v>73</v>
      </c>
      <c r="D8" s="18" t="s">
        <v>17</v>
      </c>
      <c r="E8" s="22" t="s">
        <v>72</v>
      </c>
      <c r="F8" s="11" t="s">
        <v>44</v>
      </c>
      <c r="G8" s="50" t="s">
        <v>69</v>
      </c>
      <c r="H8" s="57">
        <v>1</v>
      </c>
      <c r="I8" s="11">
        <v>1</v>
      </c>
      <c r="J8" s="39">
        <f t="shared" ref="J8" si="0">H8*I8</f>
        <v>1</v>
      </c>
      <c r="K8" s="59" t="str">
        <f t="shared" ref="K8:K37" si="1">IF(J8&lt;=2,"NO SIGNIFICATIVO",IF(AND(J8&gt;2,J8&lt;6),"MEDIO",IF(AND(J8&gt;=6),"SIGNIFICATIVO")))</f>
        <v>NO SIGNIFICATIVO</v>
      </c>
      <c r="L8" s="53"/>
      <c r="M8" s="41" t="s">
        <v>70</v>
      </c>
      <c r="N8" s="41" t="s">
        <v>70</v>
      </c>
      <c r="O8" s="41" t="s">
        <v>70</v>
      </c>
      <c r="P8" s="41"/>
      <c r="Q8" s="41"/>
      <c r="R8" s="41"/>
      <c r="S8" s="11" t="s">
        <v>113</v>
      </c>
      <c r="T8" s="11" t="s">
        <v>164</v>
      </c>
      <c r="U8" s="11" t="s">
        <v>114</v>
      </c>
      <c r="V8" s="11">
        <f>IF(U8="Si",J8*0.5,(IF(U8="No",J8*1)))</f>
        <v>0.5</v>
      </c>
      <c r="W8" s="13" t="str">
        <f>IF(V8&lt;=3,"ACEPTABLE",IF(AND(V8&gt;3,V8&lt;6),"MODERADO",IF(AND(V8&gt;=6),"SIGNIFICATIVO")))</f>
        <v>ACEPTABLE</v>
      </c>
      <c r="X8" s="11"/>
      <c r="Y8" s="11"/>
      <c r="Z8" s="11"/>
    </row>
    <row r="9" spans="1:26" s="2" customFormat="1" ht="85.5" x14ac:dyDescent="0.2">
      <c r="A9" s="98" t="s">
        <v>120</v>
      </c>
      <c r="B9" s="100" t="s">
        <v>121</v>
      </c>
      <c r="C9" s="27" t="s">
        <v>73</v>
      </c>
      <c r="D9" s="10" t="s">
        <v>57</v>
      </c>
      <c r="E9" s="22" t="s">
        <v>72</v>
      </c>
      <c r="F9" s="11" t="s">
        <v>45</v>
      </c>
      <c r="G9" s="50" t="s">
        <v>69</v>
      </c>
      <c r="H9" s="57">
        <v>2</v>
      </c>
      <c r="I9" s="11">
        <v>2</v>
      </c>
      <c r="J9" s="39">
        <f t="shared" ref="J9:J37" si="2">H9*I9</f>
        <v>4</v>
      </c>
      <c r="K9" s="59" t="str">
        <f t="shared" si="1"/>
        <v>MEDIO</v>
      </c>
      <c r="L9" s="53"/>
      <c r="M9" s="41" t="s">
        <v>70</v>
      </c>
      <c r="N9" s="41"/>
      <c r="O9" s="41"/>
      <c r="P9" s="41"/>
      <c r="Q9" s="41"/>
      <c r="R9" s="41"/>
      <c r="S9" s="11" t="s">
        <v>122</v>
      </c>
      <c r="T9" s="63" t="s">
        <v>123</v>
      </c>
      <c r="U9" s="11" t="s">
        <v>63</v>
      </c>
      <c r="V9" s="11">
        <f>IF(U9="Si",J9*0.5,(IF(U9="No",J9*1)))</f>
        <v>2</v>
      </c>
      <c r="W9" s="13" t="str">
        <f t="shared" ref="W9:W23" si="3">IF(V9&lt;=3,"ACEPTABLE",IF(AND(V9&gt;3,V9&lt;6),"MODERADO",IF(AND(V9&gt;=6),"SIGNIFICATIVO")))</f>
        <v>ACEPTABLE</v>
      </c>
      <c r="X9" s="11"/>
      <c r="Y9" s="11"/>
      <c r="Z9" s="11"/>
    </row>
    <row r="10" spans="1:26" s="2" customFormat="1" ht="85.5" x14ac:dyDescent="0.2">
      <c r="A10" s="99"/>
      <c r="B10" s="101"/>
      <c r="C10" s="27" t="s">
        <v>73</v>
      </c>
      <c r="D10" s="10" t="s">
        <v>50</v>
      </c>
      <c r="E10" s="22" t="s">
        <v>72</v>
      </c>
      <c r="F10" s="11" t="s">
        <v>45</v>
      </c>
      <c r="G10" s="50" t="s">
        <v>13</v>
      </c>
      <c r="H10" s="57">
        <v>2</v>
      </c>
      <c r="I10" s="11">
        <v>2</v>
      </c>
      <c r="J10" s="39">
        <f t="shared" si="2"/>
        <v>4</v>
      </c>
      <c r="K10" s="59" t="str">
        <f t="shared" si="1"/>
        <v>MEDIO</v>
      </c>
      <c r="L10" s="53"/>
      <c r="M10" s="41" t="s">
        <v>70</v>
      </c>
      <c r="N10" s="41" t="s">
        <v>70</v>
      </c>
      <c r="O10" s="41" t="s">
        <v>70</v>
      </c>
      <c r="P10" s="41"/>
      <c r="Q10" s="41"/>
      <c r="R10" s="41"/>
      <c r="S10" s="11" t="s">
        <v>124</v>
      </c>
      <c r="T10" s="63" t="s">
        <v>123</v>
      </c>
      <c r="U10" s="11" t="s">
        <v>63</v>
      </c>
      <c r="V10" s="11">
        <f>IF(U10="Si",J10*0.5,(IF(U10="No",J10*1)))</f>
        <v>2</v>
      </c>
      <c r="W10" s="13" t="str">
        <f t="shared" si="3"/>
        <v>ACEPTABLE</v>
      </c>
      <c r="X10" s="11"/>
      <c r="Y10" s="11"/>
      <c r="Z10" s="11"/>
    </row>
    <row r="11" spans="1:26" s="2" customFormat="1" ht="89.25" x14ac:dyDescent="0.2">
      <c r="A11" s="26" t="s">
        <v>125</v>
      </c>
      <c r="B11" s="27" t="s">
        <v>126</v>
      </c>
      <c r="C11" s="27" t="s">
        <v>73</v>
      </c>
      <c r="D11" s="18" t="s">
        <v>68</v>
      </c>
      <c r="E11" s="22" t="s">
        <v>72</v>
      </c>
      <c r="F11" s="11" t="s">
        <v>44</v>
      </c>
      <c r="G11" s="50" t="s">
        <v>69</v>
      </c>
      <c r="H11" s="57">
        <v>2</v>
      </c>
      <c r="I11" s="64">
        <v>1</v>
      </c>
      <c r="J11" s="39">
        <f t="shared" si="2"/>
        <v>2</v>
      </c>
      <c r="K11" s="59" t="str">
        <f t="shared" si="1"/>
        <v>NO SIGNIFICATIVO</v>
      </c>
      <c r="L11" s="53"/>
      <c r="M11" s="41"/>
      <c r="N11" s="41"/>
      <c r="O11" s="41"/>
      <c r="P11" s="41"/>
      <c r="Q11" s="41" t="s">
        <v>70</v>
      </c>
      <c r="R11" s="41" t="s">
        <v>70</v>
      </c>
      <c r="S11" s="65" t="s">
        <v>128</v>
      </c>
      <c r="T11" s="11" t="s">
        <v>165</v>
      </c>
      <c r="U11" s="11" t="s">
        <v>63</v>
      </c>
      <c r="V11" s="11">
        <f t="shared" ref="V11:V37" si="4">IF(U11="Si",J11*0.5,(IF(U11="No",J11*1)))</f>
        <v>1</v>
      </c>
      <c r="W11" s="13" t="str">
        <f t="shared" si="3"/>
        <v>ACEPTABLE</v>
      </c>
      <c r="X11" s="11"/>
      <c r="Y11" s="11"/>
      <c r="Z11" s="11"/>
    </row>
    <row r="12" spans="1:26" s="2" customFormat="1" ht="85.5" x14ac:dyDescent="0.2">
      <c r="A12" s="26" t="s">
        <v>127</v>
      </c>
      <c r="B12" s="27" t="s">
        <v>126</v>
      </c>
      <c r="C12" s="27" t="s">
        <v>73</v>
      </c>
      <c r="D12" s="10" t="s">
        <v>50</v>
      </c>
      <c r="E12" s="22" t="s">
        <v>72</v>
      </c>
      <c r="F12" s="11" t="s">
        <v>44</v>
      </c>
      <c r="G12" s="50" t="s">
        <v>13</v>
      </c>
      <c r="H12" s="57">
        <v>1</v>
      </c>
      <c r="I12" s="11">
        <v>2</v>
      </c>
      <c r="J12" s="39">
        <f t="shared" si="2"/>
        <v>2</v>
      </c>
      <c r="K12" s="59" t="str">
        <f t="shared" si="1"/>
        <v>NO SIGNIFICATIVO</v>
      </c>
      <c r="L12" s="53"/>
      <c r="M12" s="41" t="s">
        <v>129</v>
      </c>
      <c r="N12" s="41" t="s">
        <v>129</v>
      </c>
      <c r="O12" s="41" t="s">
        <v>129</v>
      </c>
      <c r="P12" s="41"/>
      <c r="Q12" s="41"/>
      <c r="R12" s="41"/>
      <c r="S12" s="11" t="s">
        <v>130</v>
      </c>
      <c r="T12" s="11" t="s">
        <v>131</v>
      </c>
      <c r="U12" s="11" t="s">
        <v>63</v>
      </c>
      <c r="V12" s="11">
        <f t="shared" si="4"/>
        <v>1</v>
      </c>
      <c r="W12" s="13" t="str">
        <f t="shared" si="3"/>
        <v>ACEPTABLE</v>
      </c>
      <c r="X12" s="11"/>
      <c r="Y12" s="11"/>
      <c r="Z12" s="11"/>
    </row>
    <row r="13" spans="1:26" s="2" customFormat="1" ht="85.5" x14ac:dyDescent="0.2">
      <c r="A13" s="26" t="s">
        <v>127</v>
      </c>
      <c r="B13" s="27" t="s">
        <v>126</v>
      </c>
      <c r="C13" s="27" t="s">
        <v>73</v>
      </c>
      <c r="D13" s="10" t="s">
        <v>57</v>
      </c>
      <c r="E13" s="22" t="s">
        <v>72</v>
      </c>
      <c r="F13" s="11" t="s">
        <v>44</v>
      </c>
      <c r="G13" s="50" t="s">
        <v>69</v>
      </c>
      <c r="H13" s="57">
        <v>1</v>
      </c>
      <c r="I13" s="11">
        <v>2</v>
      </c>
      <c r="J13" s="39">
        <f t="shared" si="2"/>
        <v>2</v>
      </c>
      <c r="K13" s="59" t="str">
        <f t="shared" si="1"/>
        <v>NO SIGNIFICATIVO</v>
      </c>
      <c r="L13" s="53"/>
      <c r="M13" s="41" t="s">
        <v>129</v>
      </c>
      <c r="N13" s="41"/>
      <c r="O13" s="41"/>
      <c r="P13" s="41"/>
      <c r="Q13" s="41" t="s">
        <v>129</v>
      </c>
      <c r="R13" s="41" t="s">
        <v>129</v>
      </c>
      <c r="S13" s="11" t="s">
        <v>132</v>
      </c>
      <c r="T13" s="11" t="s">
        <v>131</v>
      </c>
      <c r="U13" s="11" t="s">
        <v>63</v>
      </c>
      <c r="V13" s="11">
        <f t="shared" si="4"/>
        <v>1</v>
      </c>
      <c r="W13" s="13" t="str">
        <f t="shared" si="3"/>
        <v>ACEPTABLE</v>
      </c>
      <c r="X13" s="11"/>
      <c r="Y13" s="11"/>
      <c r="Z13" s="11"/>
    </row>
    <row r="14" spans="1:26" s="2" customFormat="1" ht="89.25" x14ac:dyDescent="0.2">
      <c r="A14" s="26" t="s">
        <v>133</v>
      </c>
      <c r="B14" s="27" t="s">
        <v>126</v>
      </c>
      <c r="C14" s="27" t="s">
        <v>73</v>
      </c>
      <c r="D14" s="18" t="s">
        <v>68</v>
      </c>
      <c r="E14" s="22" t="s">
        <v>72</v>
      </c>
      <c r="F14" s="11" t="s">
        <v>44</v>
      </c>
      <c r="G14" s="50" t="s">
        <v>69</v>
      </c>
      <c r="H14" s="57">
        <v>2</v>
      </c>
      <c r="I14" s="64">
        <v>1</v>
      </c>
      <c r="J14" s="39">
        <f t="shared" si="2"/>
        <v>2</v>
      </c>
      <c r="K14" s="59" t="str">
        <f t="shared" si="1"/>
        <v>NO SIGNIFICATIVO</v>
      </c>
      <c r="L14" s="53"/>
      <c r="M14" s="41" t="s">
        <v>129</v>
      </c>
      <c r="N14" s="41"/>
      <c r="O14" s="41"/>
      <c r="P14" s="41"/>
      <c r="Q14" s="41"/>
      <c r="R14" s="41"/>
      <c r="S14" s="65" t="s">
        <v>135</v>
      </c>
      <c r="T14" s="11" t="s">
        <v>166</v>
      </c>
      <c r="U14" s="11" t="s">
        <v>63</v>
      </c>
      <c r="V14" s="11">
        <f t="shared" si="4"/>
        <v>1</v>
      </c>
      <c r="W14" s="13" t="str">
        <f t="shared" si="3"/>
        <v>ACEPTABLE</v>
      </c>
      <c r="X14" s="11"/>
      <c r="Y14" s="11"/>
      <c r="Z14" s="11"/>
    </row>
    <row r="15" spans="1:26" s="2" customFormat="1" ht="99.75" x14ac:dyDescent="0.2">
      <c r="A15" s="26" t="s">
        <v>133</v>
      </c>
      <c r="B15" s="27" t="s">
        <v>126</v>
      </c>
      <c r="C15" s="27" t="s">
        <v>134</v>
      </c>
      <c r="D15" s="10" t="s">
        <v>50</v>
      </c>
      <c r="E15" s="22" t="s">
        <v>72</v>
      </c>
      <c r="F15" s="11" t="s">
        <v>45</v>
      </c>
      <c r="G15" s="50" t="s">
        <v>39</v>
      </c>
      <c r="H15" s="57">
        <v>2</v>
      </c>
      <c r="I15" s="11">
        <v>2</v>
      </c>
      <c r="J15" s="39">
        <f t="shared" si="2"/>
        <v>4</v>
      </c>
      <c r="K15" s="59" t="str">
        <f t="shared" si="1"/>
        <v>MEDIO</v>
      </c>
      <c r="L15" s="53"/>
      <c r="M15" s="41" t="s">
        <v>129</v>
      </c>
      <c r="N15" s="41" t="s">
        <v>129</v>
      </c>
      <c r="O15" s="41"/>
      <c r="P15" s="41"/>
      <c r="Q15" s="41"/>
      <c r="R15" s="41"/>
      <c r="S15" s="11" t="s">
        <v>136</v>
      </c>
      <c r="T15" s="11" t="s">
        <v>166</v>
      </c>
      <c r="U15" s="11" t="s">
        <v>114</v>
      </c>
      <c r="V15" s="11">
        <f t="shared" si="4"/>
        <v>2</v>
      </c>
      <c r="W15" s="13" t="str">
        <f t="shared" si="3"/>
        <v>ACEPTABLE</v>
      </c>
      <c r="X15" s="11"/>
      <c r="Y15" s="11"/>
      <c r="Z15" s="11"/>
    </row>
    <row r="16" spans="1:26" s="2" customFormat="1" ht="93.75" x14ac:dyDescent="0.2">
      <c r="A16" s="26" t="s">
        <v>137</v>
      </c>
      <c r="B16" s="27" t="s">
        <v>126</v>
      </c>
      <c r="C16" s="27" t="s">
        <v>73</v>
      </c>
      <c r="D16" s="18" t="s">
        <v>68</v>
      </c>
      <c r="E16" s="22" t="s">
        <v>72</v>
      </c>
      <c r="F16" s="11" t="s">
        <v>45</v>
      </c>
      <c r="G16" s="50" t="s">
        <v>69</v>
      </c>
      <c r="H16" s="57">
        <v>2</v>
      </c>
      <c r="I16" s="64">
        <v>1</v>
      </c>
      <c r="J16" s="39">
        <f t="shared" si="2"/>
        <v>2</v>
      </c>
      <c r="K16" s="59" t="str">
        <f t="shared" si="1"/>
        <v>NO SIGNIFICATIVO</v>
      </c>
      <c r="L16" s="53"/>
      <c r="M16" s="41"/>
      <c r="N16" s="41"/>
      <c r="O16" s="41"/>
      <c r="P16" s="41"/>
      <c r="Q16" s="41" t="s">
        <v>70</v>
      </c>
      <c r="R16" s="41" t="s">
        <v>70</v>
      </c>
      <c r="S16" s="65" t="s">
        <v>139</v>
      </c>
      <c r="T16" s="11" t="s">
        <v>143</v>
      </c>
      <c r="U16" s="11" t="s">
        <v>64</v>
      </c>
      <c r="V16" s="11">
        <f t="shared" si="4"/>
        <v>2</v>
      </c>
      <c r="W16" s="13" t="str">
        <f t="shared" si="3"/>
        <v>ACEPTABLE</v>
      </c>
      <c r="X16" s="11"/>
      <c r="Y16" s="11"/>
      <c r="Z16" s="11"/>
    </row>
    <row r="17" spans="1:26" s="2" customFormat="1" ht="93.75" x14ac:dyDescent="0.2">
      <c r="A17" s="26" t="s">
        <v>137</v>
      </c>
      <c r="B17" s="27" t="s">
        <v>138</v>
      </c>
      <c r="C17" s="27" t="s">
        <v>73</v>
      </c>
      <c r="D17" s="10" t="s">
        <v>54</v>
      </c>
      <c r="E17" s="22" t="s">
        <v>72</v>
      </c>
      <c r="F17" s="11" t="s">
        <v>45</v>
      </c>
      <c r="G17" s="50" t="s">
        <v>33</v>
      </c>
      <c r="H17" s="57">
        <v>2</v>
      </c>
      <c r="I17" s="11">
        <v>1</v>
      </c>
      <c r="J17" s="39">
        <f t="shared" si="2"/>
        <v>2</v>
      </c>
      <c r="K17" s="59" t="str">
        <f t="shared" si="1"/>
        <v>NO SIGNIFICATIVO</v>
      </c>
      <c r="L17" s="53" t="s">
        <v>70</v>
      </c>
      <c r="M17" s="41" t="s">
        <v>70</v>
      </c>
      <c r="N17" s="41" t="s">
        <v>70</v>
      </c>
      <c r="O17" s="41" t="s">
        <v>70</v>
      </c>
      <c r="P17" s="41"/>
      <c r="Q17" s="41"/>
      <c r="R17" s="41"/>
      <c r="S17" s="11" t="s">
        <v>140</v>
      </c>
      <c r="T17" s="11" t="s">
        <v>143</v>
      </c>
      <c r="U17" s="11" t="s">
        <v>64</v>
      </c>
      <c r="V17" s="11">
        <f t="shared" si="4"/>
        <v>2</v>
      </c>
      <c r="W17" s="13" t="str">
        <f t="shared" si="3"/>
        <v>ACEPTABLE</v>
      </c>
      <c r="X17" s="11"/>
      <c r="Y17" s="11"/>
      <c r="Z17" s="11"/>
    </row>
    <row r="18" spans="1:26" s="2" customFormat="1" ht="99.75" x14ac:dyDescent="0.2">
      <c r="A18" s="26" t="s">
        <v>137</v>
      </c>
      <c r="B18" s="27" t="s">
        <v>138</v>
      </c>
      <c r="C18" s="27" t="s">
        <v>73</v>
      </c>
      <c r="D18" s="10" t="s">
        <v>11</v>
      </c>
      <c r="E18" s="22" t="s">
        <v>72</v>
      </c>
      <c r="F18" s="11" t="s">
        <v>45</v>
      </c>
      <c r="G18" s="50" t="s">
        <v>33</v>
      </c>
      <c r="H18" s="57">
        <v>2</v>
      </c>
      <c r="I18" s="11">
        <v>1</v>
      </c>
      <c r="J18" s="39">
        <f t="shared" si="2"/>
        <v>2</v>
      </c>
      <c r="K18" s="59" t="str">
        <f t="shared" si="1"/>
        <v>NO SIGNIFICATIVO</v>
      </c>
      <c r="L18" s="53" t="s">
        <v>70</v>
      </c>
      <c r="M18" s="41" t="s">
        <v>70</v>
      </c>
      <c r="N18" s="41"/>
      <c r="O18" s="41" t="s">
        <v>70</v>
      </c>
      <c r="P18" s="41"/>
      <c r="Q18" s="41"/>
      <c r="R18" s="41"/>
      <c r="S18" s="11" t="s">
        <v>141</v>
      </c>
      <c r="T18" s="11" t="s">
        <v>143</v>
      </c>
      <c r="U18" s="11" t="s">
        <v>63</v>
      </c>
      <c r="V18" s="11">
        <f t="shared" si="4"/>
        <v>1</v>
      </c>
      <c r="W18" s="13" t="str">
        <f t="shared" si="3"/>
        <v>ACEPTABLE</v>
      </c>
      <c r="X18" s="11"/>
      <c r="Y18" s="11"/>
      <c r="Z18" s="11"/>
    </row>
    <row r="19" spans="1:26" s="2" customFormat="1" ht="93.75" x14ac:dyDescent="0.2">
      <c r="A19" s="26" t="s">
        <v>137</v>
      </c>
      <c r="B19" s="27" t="s">
        <v>138</v>
      </c>
      <c r="C19" s="27" t="s">
        <v>73</v>
      </c>
      <c r="D19" s="10" t="s">
        <v>52</v>
      </c>
      <c r="E19" s="22" t="s">
        <v>72</v>
      </c>
      <c r="F19" s="11" t="s">
        <v>45</v>
      </c>
      <c r="G19" s="50" t="s">
        <v>33</v>
      </c>
      <c r="H19" s="57">
        <v>2</v>
      </c>
      <c r="I19" s="11">
        <v>1</v>
      </c>
      <c r="J19" s="39">
        <f t="shared" si="2"/>
        <v>2</v>
      </c>
      <c r="K19" s="59" t="str">
        <f t="shared" si="1"/>
        <v>NO SIGNIFICATIVO</v>
      </c>
      <c r="L19" s="53" t="s">
        <v>70</v>
      </c>
      <c r="M19" s="41" t="s">
        <v>70</v>
      </c>
      <c r="N19" s="41"/>
      <c r="O19" s="41" t="s">
        <v>70</v>
      </c>
      <c r="P19" s="41"/>
      <c r="Q19" s="41"/>
      <c r="R19" s="41"/>
      <c r="S19" s="11" t="s">
        <v>142</v>
      </c>
      <c r="T19" s="11" t="s">
        <v>143</v>
      </c>
      <c r="U19" s="11" t="s">
        <v>63</v>
      </c>
      <c r="V19" s="11">
        <f t="shared" si="4"/>
        <v>1</v>
      </c>
      <c r="W19" s="13" t="str">
        <f t="shared" si="3"/>
        <v>ACEPTABLE</v>
      </c>
      <c r="X19" s="11"/>
      <c r="Y19" s="11"/>
      <c r="Z19" s="11"/>
    </row>
    <row r="20" spans="1:26" s="2" customFormat="1" ht="85.5" x14ac:dyDescent="0.2">
      <c r="A20" s="26" t="s">
        <v>144</v>
      </c>
      <c r="B20" s="27" t="s">
        <v>126</v>
      </c>
      <c r="C20" s="27" t="s">
        <v>73</v>
      </c>
      <c r="D20" s="18" t="s">
        <v>68</v>
      </c>
      <c r="E20" s="22" t="s">
        <v>72</v>
      </c>
      <c r="F20" s="11" t="s">
        <v>45</v>
      </c>
      <c r="G20" s="50" t="s">
        <v>69</v>
      </c>
      <c r="H20" s="57">
        <v>2</v>
      </c>
      <c r="I20" s="64">
        <v>1</v>
      </c>
      <c r="J20" s="39">
        <f t="shared" si="2"/>
        <v>2</v>
      </c>
      <c r="K20" s="59" t="str">
        <f t="shared" si="1"/>
        <v>NO SIGNIFICATIVO</v>
      </c>
      <c r="L20" s="53"/>
      <c r="M20" s="41"/>
      <c r="N20" s="41"/>
      <c r="O20" s="41"/>
      <c r="P20" s="41"/>
      <c r="Q20" s="41" t="s">
        <v>70</v>
      </c>
      <c r="R20" s="41" t="s">
        <v>70</v>
      </c>
      <c r="S20" s="65" t="s">
        <v>151</v>
      </c>
      <c r="T20" s="11" t="s">
        <v>165</v>
      </c>
      <c r="U20" s="11" t="s">
        <v>63</v>
      </c>
      <c r="V20" s="11">
        <f t="shared" si="4"/>
        <v>1</v>
      </c>
      <c r="W20" s="13" t="str">
        <f t="shared" si="3"/>
        <v>ACEPTABLE</v>
      </c>
      <c r="X20" s="11"/>
      <c r="Y20" s="11"/>
      <c r="Z20" s="11"/>
    </row>
    <row r="21" spans="1:26" s="2" customFormat="1" ht="85.5" x14ac:dyDescent="0.2">
      <c r="A21" s="26" t="s">
        <v>145</v>
      </c>
      <c r="B21" s="27" t="s">
        <v>126</v>
      </c>
      <c r="C21" s="27" t="s">
        <v>73</v>
      </c>
      <c r="D21" s="10" t="s">
        <v>68</v>
      </c>
      <c r="E21" s="22" t="s">
        <v>72</v>
      </c>
      <c r="F21" s="11" t="s">
        <v>44</v>
      </c>
      <c r="G21" s="50" t="s">
        <v>49</v>
      </c>
      <c r="H21" s="57">
        <v>2</v>
      </c>
      <c r="I21" s="11">
        <v>1</v>
      </c>
      <c r="J21" s="39">
        <f t="shared" si="2"/>
        <v>2</v>
      </c>
      <c r="K21" s="59" t="str">
        <f t="shared" si="1"/>
        <v>NO SIGNIFICATIVO</v>
      </c>
      <c r="L21" s="53"/>
      <c r="M21" s="41"/>
      <c r="N21" s="41"/>
      <c r="O21" s="41"/>
      <c r="P21" s="41"/>
      <c r="Q21" s="41" t="s">
        <v>70</v>
      </c>
      <c r="R21" s="41" t="s">
        <v>70</v>
      </c>
      <c r="S21" s="65" t="s">
        <v>152</v>
      </c>
      <c r="T21" s="11" t="s">
        <v>165</v>
      </c>
      <c r="U21" s="11" t="s">
        <v>63</v>
      </c>
      <c r="V21" s="11">
        <f t="shared" si="4"/>
        <v>1</v>
      </c>
      <c r="W21" s="13" t="str">
        <f t="shared" si="3"/>
        <v>ACEPTABLE</v>
      </c>
      <c r="X21" s="11"/>
      <c r="Y21" s="11"/>
      <c r="Z21" s="11"/>
    </row>
    <row r="22" spans="1:26" s="2" customFormat="1" ht="85.5" x14ac:dyDescent="0.2">
      <c r="A22" s="26" t="s">
        <v>146</v>
      </c>
      <c r="B22" s="27" t="s">
        <v>126</v>
      </c>
      <c r="C22" s="27" t="s">
        <v>73</v>
      </c>
      <c r="D22" s="10" t="s">
        <v>68</v>
      </c>
      <c r="E22" s="22" t="s">
        <v>72</v>
      </c>
      <c r="F22" s="11" t="s">
        <v>44</v>
      </c>
      <c r="G22" s="50" t="s">
        <v>49</v>
      </c>
      <c r="H22" s="57">
        <v>2</v>
      </c>
      <c r="I22" s="11">
        <v>1</v>
      </c>
      <c r="J22" s="39">
        <f t="shared" si="2"/>
        <v>2</v>
      </c>
      <c r="K22" s="59" t="str">
        <f t="shared" si="1"/>
        <v>NO SIGNIFICATIVO</v>
      </c>
      <c r="L22" s="53"/>
      <c r="M22" s="41"/>
      <c r="N22" s="41"/>
      <c r="O22" s="41"/>
      <c r="P22" s="41"/>
      <c r="Q22" s="41" t="s">
        <v>70</v>
      </c>
      <c r="R22" s="41" t="s">
        <v>70</v>
      </c>
      <c r="S22" s="65" t="s">
        <v>153</v>
      </c>
      <c r="T22" s="11" t="s">
        <v>165</v>
      </c>
      <c r="U22" s="11" t="s">
        <v>63</v>
      </c>
      <c r="V22" s="11">
        <f t="shared" si="4"/>
        <v>1</v>
      </c>
      <c r="W22" s="13" t="str">
        <f t="shared" si="3"/>
        <v>ACEPTABLE</v>
      </c>
      <c r="X22" s="11"/>
      <c r="Y22" s="11"/>
      <c r="Z22" s="11"/>
    </row>
    <row r="23" spans="1:26" s="2" customFormat="1" ht="85.5" x14ac:dyDescent="0.2">
      <c r="A23" s="26" t="s">
        <v>147</v>
      </c>
      <c r="B23" s="27" t="s">
        <v>126</v>
      </c>
      <c r="C23" s="27" t="s">
        <v>73</v>
      </c>
      <c r="D23" s="10" t="s">
        <v>68</v>
      </c>
      <c r="E23" s="22" t="s">
        <v>92</v>
      </c>
      <c r="F23" s="11" t="s">
        <v>44</v>
      </c>
      <c r="G23" s="50" t="s">
        <v>49</v>
      </c>
      <c r="H23" s="57">
        <v>2</v>
      </c>
      <c r="I23" s="11">
        <v>1</v>
      </c>
      <c r="J23" s="39">
        <f t="shared" si="2"/>
        <v>2</v>
      </c>
      <c r="K23" s="59" t="str">
        <f t="shared" si="1"/>
        <v>NO SIGNIFICATIVO</v>
      </c>
      <c r="L23" s="53"/>
      <c r="M23" s="41"/>
      <c r="N23" s="41"/>
      <c r="O23" s="41"/>
      <c r="P23" s="41"/>
      <c r="Q23" s="41" t="s">
        <v>70</v>
      </c>
      <c r="R23" s="41" t="s">
        <v>70</v>
      </c>
      <c r="S23" s="65" t="s">
        <v>153</v>
      </c>
      <c r="T23" s="11" t="s">
        <v>165</v>
      </c>
      <c r="U23" s="11" t="s">
        <v>63</v>
      </c>
      <c r="V23" s="11">
        <f t="shared" si="4"/>
        <v>1</v>
      </c>
      <c r="W23" s="13" t="str">
        <f t="shared" si="3"/>
        <v>ACEPTABLE</v>
      </c>
      <c r="X23" s="11"/>
      <c r="Y23" s="11"/>
      <c r="Z23" s="11"/>
    </row>
    <row r="24" spans="1:26" s="2" customFormat="1" ht="85.5" x14ac:dyDescent="0.2">
      <c r="A24" s="26" t="s">
        <v>148</v>
      </c>
      <c r="B24" s="27" t="s">
        <v>149</v>
      </c>
      <c r="C24" s="27" t="s">
        <v>150</v>
      </c>
      <c r="D24" s="10" t="s">
        <v>17</v>
      </c>
      <c r="E24" s="22" t="s">
        <v>93</v>
      </c>
      <c r="F24" s="11" t="s">
        <v>44</v>
      </c>
      <c r="G24" s="50" t="s">
        <v>41</v>
      </c>
      <c r="H24" s="57">
        <v>3</v>
      </c>
      <c r="I24" s="11">
        <v>2</v>
      </c>
      <c r="J24" s="39">
        <f t="shared" si="2"/>
        <v>6</v>
      </c>
      <c r="K24" s="59" t="str">
        <f t="shared" si="1"/>
        <v>SIGNIFICATIVO</v>
      </c>
      <c r="L24" s="53"/>
      <c r="M24" s="41" t="s">
        <v>70</v>
      </c>
      <c r="N24" s="41"/>
      <c r="O24" s="41"/>
      <c r="P24" s="41"/>
      <c r="Q24" s="41" t="s">
        <v>70</v>
      </c>
      <c r="R24" s="41" t="s">
        <v>70</v>
      </c>
      <c r="S24" s="11" t="s">
        <v>154</v>
      </c>
      <c r="T24" s="11" t="s">
        <v>155</v>
      </c>
      <c r="U24" s="11" t="s">
        <v>63</v>
      </c>
      <c r="V24" s="11">
        <f t="shared" si="4"/>
        <v>3</v>
      </c>
      <c r="W24" s="13" t="str">
        <f t="shared" ref="W24:W37" si="5">IF(V24&lt;=3,"ACEPTABLE",IF(AND(V24&gt;3,V24&lt;6),"MODERADO",IF(AND(V24&gt;=6),"SIGNIFICATIVO")))</f>
        <v>ACEPTABLE</v>
      </c>
      <c r="X24" s="11"/>
      <c r="Y24" s="11"/>
      <c r="Z24" s="11"/>
    </row>
    <row r="25" spans="1:26" s="2" customFormat="1" ht="85.5" x14ac:dyDescent="0.2">
      <c r="A25" s="26" t="s">
        <v>156</v>
      </c>
      <c r="B25" s="27" t="s">
        <v>157</v>
      </c>
      <c r="C25" s="27" t="s">
        <v>73</v>
      </c>
      <c r="D25" s="10" t="s">
        <v>50</v>
      </c>
      <c r="E25" s="22" t="s">
        <v>72</v>
      </c>
      <c r="F25" s="11" t="s">
        <v>44</v>
      </c>
      <c r="G25" s="50" t="s">
        <v>13</v>
      </c>
      <c r="H25" s="57">
        <v>2</v>
      </c>
      <c r="I25" s="11">
        <v>1</v>
      </c>
      <c r="J25" s="39">
        <f t="shared" si="2"/>
        <v>2</v>
      </c>
      <c r="K25" s="59" t="str">
        <f t="shared" si="1"/>
        <v>NO SIGNIFICATIVO</v>
      </c>
      <c r="L25" s="53"/>
      <c r="M25" s="41"/>
      <c r="N25" s="41"/>
      <c r="O25" s="41"/>
      <c r="P25" s="41"/>
      <c r="Q25" s="41" t="s">
        <v>70</v>
      </c>
      <c r="R25" s="41" t="s">
        <v>70</v>
      </c>
      <c r="S25" s="11" t="s">
        <v>158</v>
      </c>
      <c r="T25" s="11" t="s">
        <v>159</v>
      </c>
      <c r="U25" s="11" t="s">
        <v>63</v>
      </c>
      <c r="V25" s="11">
        <f t="shared" si="4"/>
        <v>1</v>
      </c>
      <c r="W25" s="13" t="str">
        <f t="shared" si="5"/>
        <v>ACEPTABLE</v>
      </c>
      <c r="X25" s="11"/>
      <c r="Y25" s="11"/>
      <c r="Z25" s="11"/>
    </row>
    <row r="26" spans="1:26" s="2" customFormat="1" ht="85.5" x14ac:dyDescent="0.2">
      <c r="A26" s="102" t="s">
        <v>160</v>
      </c>
      <c r="B26" s="104" t="s">
        <v>121</v>
      </c>
      <c r="C26" s="27" t="s">
        <v>73</v>
      </c>
      <c r="D26" s="10" t="s">
        <v>57</v>
      </c>
      <c r="E26" s="22" t="s">
        <v>72</v>
      </c>
      <c r="F26" s="11" t="s">
        <v>45</v>
      </c>
      <c r="G26" s="50" t="s">
        <v>69</v>
      </c>
      <c r="H26" s="57">
        <v>2</v>
      </c>
      <c r="I26" s="11">
        <v>2</v>
      </c>
      <c r="J26" s="39">
        <f t="shared" si="2"/>
        <v>4</v>
      </c>
      <c r="K26" s="59" t="str">
        <f t="shared" si="1"/>
        <v>MEDIO</v>
      </c>
      <c r="L26" s="53"/>
      <c r="M26" s="41" t="s">
        <v>70</v>
      </c>
      <c r="N26" s="41"/>
      <c r="O26" s="41"/>
      <c r="P26" s="41"/>
      <c r="Q26" s="41"/>
      <c r="R26" s="41"/>
      <c r="S26" s="11" t="s">
        <v>122</v>
      </c>
      <c r="T26" s="106" t="s">
        <v>161</v>
      </c>
      <c r="U26" s="11" t="s">
        <v>63</v>
      </c>
      <c r="V26" s="11">
        <f t="shared" si="4"/>
        <v>2</v>
      </c>
      <c r="W26" s="13" t="str">
        <f t="shared" si="5"/>
        <v>ACEPTABLE</v>
      </c>
      <c r="X26" s="11"/>
      <c r="Y26" s="11"/>
      <c r="Z26" s="11"/>
    </row>
    <row r="27" spans="1:26" s="2" customFormat="1" ht="85.5" x14ac:dyDescent="0.2">
      <c r="A27" s="103"/>
      <c r="B27" s="105"/>
      <c r="C27" s="27" t="s">
        <v>73</v>
      </c>
      <c r="D27" s="10" t="s">
        <v>50</v>
      </c>
      <c r="E27" s="22" t="s">
        <v>72</v>
      </c>
      <c r="F27" s="11" t="s">
        <v>45</v>
      </c>
      <c r="G27" s="50" t="s">
        <v>13</v>
      </c>
      <c r="H27" s="57">
        <v>2</v>
      </c>
      <c r="I27" s="11">
        <v>2</v>
      </c>
      <c r="J27" s="39">
        <f t="shared" si="2"/>
        <v>4</v>
      </c>
      <c r="K27" s="59" t="str">
        <f t="shared" si="1"/>
        <v>MEDIO</v>
      </c>
      <c r="L27" s="53"/>
      <c r="M27" s="41" t="s">
        <v>70</v>
      </c>
      <c r="N27" s="41" t="s">
        <v>70</v>
      </c>
      <c r="O27" s="41" t="s">
        <v>70</v>
      </c>
      <c r="P27" s="41"/>
      <c r="Q27" s="41"/>
      <c r="R27" s="41"/>
      <c r="S27" s="11" t="s">
        <v>124</v>
      </c>
      <c r="T27" s="107"/>
      <c r="U27" s="11" t="s">
        <v>63</v>
      </c>
      <c r="V27" s="11">
        <f t="shared" si="4"/>
        <v>2</v>
      </c>
      <c r="W27" s="13" t="str">
        <f t="shared" si="5"/>
        <v>ACEPTABLE</v>
      </c>
      <c r="X27" s="11"/>
      <c r="Y27" s="11"/>
      <c r="Z27" s="11"/>
    </row>
    <row r="28" spans="1:26" s="2" customFormat="1" ht="85.5" x14ac:dyDescent="0.2">
      <c r="A28" s="103"/>
      <c r="B28" s="105"/>
      <c r="C28" s="27" t="s">
        <v>73</v>
      </c>
      <c r="D28" s="10" t="s">
        <v>60</v>
      </c>
      <c r="E28" s="22" t="s">
        <v>72</v>
      </c>
      <c r="F28" s="11" t="s">
        <v>44</v>
      </c>
      <c r="G28" s="50" t="s">
        <v>33</v>
      </c>
      <c r="H28" s="57">
        <v>2</v>
      </c>
      <c r="I28" s="11">
        <v>2</v>
      </c>
      <c r="J28" s="39">
        <f t="shared" si="2"/>
        <v>4</v>
      </c>
      <c r="K28" s="59" t="str">
        <f t="shared" si="1"/>
        <v>MEDIO</v>
      </c>
      <c r="L28" s="53"/>
      <c r="M28" s="41" t="s">
        <v>70</v>
      </c>
      <c r="N28" s="41" t="s">
        <v>70</v>
      </c>
      <c r="O28" s="41" t="s">
        <v>70</v>
      </c>
      <c r="P28" s="41"/>
      <c r="Q28" s="41"/>
      <c r="R28" s="41"/>
      <c r="S28" s="11" t="s">
        <v>162</v>
      </c>
      <c r="T28" s="107"/>
      <c r="U28" s="11" t="s">
        <v>63</v>
      </c>
      <c r="V28" s="11">
        <f t="shared" si="4"/>
        <v>2</v>
      </c>
      <c r="W28" s="13" t="str">
        <f t="shared" si="5"/>
        <v>ACEPTABLE</v>
      </c>
      <c r="X28" s="11"/>
      <c r="Y28" s="11"/>
      <c r="Z28" s="11"/>
    </row>
    <row r="29" spans="1:26" s="2" customFormat="1" ht="85.5" x14ac:dyDescent="0.2">
      <c r="A29" s="99"/>
      <c r="B29" s="101"/>
      <c r="C29" s="27" t="s">
        <v>73</v>
      </c>
      <c r="D29" s="10" t="s">
        <v>17</v>
      </c>
      <c r="E29" s="22" t="s">
        <v>72</v>
      </c>
      <c r="F29" s="11" t="s">
        <v>44</v>
      </c>
      <c r="G29" s="50" t="s">
        <v>35</v>
      </c>
      <c r="H29" s="57">
        <v>2</v>
      </c>
      <c r="I29" s="11">
        <v>2</v>
      </c>
      <c r="J29" s="39">
        <f t="shared" si="2"/>
        <v>4</v>
      </c>
      <c r="K29" s="59" t="str">
        <f t="shared" si="1"/>
        <v>MEDIO</v>
      </c>
      <c r="L29" s="53"/>
      <c r="M29" s="41" t="s">
        <v>70</v>
      </c>
      <c r="N29" s="41" t="s">
        <v>70</v>
      </c>
      <c r="O29" s="41" t="s">
        <v>70</v>
      </c>
      <c r="P29" s="41"/>
      <c r="Q29" s="41"/>
      <c r="R29" s="41"/>
      <c r="S29" s="11" t="s">
        <v>163</v>
      </c>
      <c r="T29" s="108"/>
      <c r="U29" s="11" t="s">
        <v>63</v>
      </c>
      <c r="V29" s="11">
        <f t="shared" si="4"/>
        <v>2</v>
      </c>
      <c r="W29" s="13" t="str">
        <f t="shared" si="5"/>
        <v>ACEPTABLE</v>
      </c>
      <c r="X29" s="11"/>
      <c r="Y29" s="11"/>
      <c r="Z29" s="11"/>
    </row>
    <row r="30" spans="1:26" s="2" customFormat="1" ht="45" x14ac:dyDescent="0.2">
      <c r="A30" s="26"/>
      <c r="B30" s="27"/>
      <c r="C30" s="27"/>
      <c r="D30" s="10"/>
      <c r="E30" s="22"/>
      <c r="F30" s="11"/>
      <c r="G30" s="50"/>
      <c r="H30" s="57"/>
      <c r="I30" s="11"/>
      <c r="J30" s="39">
        <f t="shared" si="2"/>
        <v>0</v>
      </c>
      <c r="K30" s="59" t="str">
        <f t="shared" si="1"/>
        <v>NO SIGNIFICATIVO</v>
      </c>
      <c r="L30" s="53"/>
      <c r="M30" s="41"/>
      <c r="N30" s="41"/>
      <c r="O30" s="41"/>
      <c r="P30" s="41"/>
      <c r="Q30" s="41"/>
      <c r="R30" s="41"/>
      <c r="S30" s="11"/>
      <c r="T30" s="11"/>
      <c r="U30" s="11"/>
      <c r="V30" s="11" t="b">
        <f t="shared" si="4"/>
        <v>0</v>
      </c>
      <c r="W30" s="13" t="str">
        <f t="shared" si="5"/>
        <v>SIGNIFICATIVO</v>
      </c>
      <c r="X30" s="11"/>
      <c r="Y30" s="11"/>
      <c r="Z30" s="11"/>
    </row>
    <row r="31" spans="1:26" s="2" customFormat="1" ht="45" x14ac:dyDescent="0.2">
      <c r="A31" s="26"/>
      <c r="B31" s="27"/>
      <c r="C31" s="27"/>
      <c r="D31" s="10"/>
      <c r="E31" s="22"/>
      <c r="F31" s="11"/>
      <c r="G31" s="50"/>
      <c r="H31" s="57"/>
      <c r="I31" s="11"/>
      <c r="J31" s="39">
        <f t="shared" si="2"/>
        <v>0</v>
      </c>
      <c r="K31" s="59" t="str">
        <f t="shared" si="1"/>
        <v>NO SIGNIFICATIVO</v>
      </c>
      <c r="L31" s="53"/>
      <c r="M31" s="41"/>
      <c r="N31" s="41"/>
      <c r="O31" s="41"/>
      <c r="P31" s="41"/>
      <c r="Q31" s="41"/>
      <c r="R31" s="41"/>
      <c r="S31" s="11"/>
      <c r="T31" s="11"/>
      <c r="U31" s="11"/>
      <c r="V31" s="11" t="b">
        <f t="shared" si="4"/>
        <v>0</v>
      </c>
      <c r="W31" s="13" t="str">
        <f t="shared" si="5"/>
        <v>SIGNIFICATIVO</v>
      </c>
      <c r="X31" s="11"/>
      <c r="Y31" s="11"/>
      <c r="Z31" s="11"/>
    </row>
    <row r="32" spans="1:26" s="2" customFormat="1" ht="45" x14ac:dyDescent="0.2">
      <c r="A32" s="26"/>
      <c r="B32" s="27"/>
      <c r="C32" s="27"/>
      <c r="D32" s="10"/>
      <c r="E32" s="22"/>
      <c r="F32" s="11"/>
      <c r="G32" s="50"/>
      <c r="H32" s="57"/>
      <c r="I32" s="11"/>
      <c r="J32" s="39">
        <f t="shared" si="2"/>
        <v>0</v>
      </c>
      <c r="K32" s="59" t="str">
        <f t="shared" si="1"/>
        <v>NO SIGNIFICATIVO</v>
      </c>
      <c r="L32" s="53"/>
      <c r="M32" s="41"/>
      <c r="N32" s="41"/>
      <c r="O32" s="41"/>
      <c r="P32" s="41"/>
      <c r="Q32" s="41"/>
      <c r="R32" s="41"/>
      <c r="S32" s="11"/>
      <c r="T32" s="11"/>
      <c r="U32" s="11"/>
      <c r="V32" s="11" t="b">
        <f t="shared" si="4"/>
        <v>0</v>
      </c>
      <c r="W32" s="13" t="str">
        <f t="shared" si="5"/>
        <v>SIGNIFICATIVO</v>
      </c>
      <c r="X32" s="11"/>
      <c r="Y32" s="11"/>
      <c r="Z32" s="11"/>
    </row>
    <row r="33" spans="1:26" s="2" customFormat="1" ht="45" x14ac:dyDescent="0.2">
      <c r="A33" s="26"/>
      <c r="B33" s="27"/>
      <c r="C33" s="27"/>
      <c r="D33" s="10"/>
      <c r="E33" s="22"/>
      <c r="F33" s="11"/>
      <c r="G33" s="50"/>
      <c r="H33" s="57"/>
      <c r="I33" s="11"/>
      <c r="J33" s="39">
        <f t="shared" si="2"/>
        <v>0</v>
      </c>
      <c r="K33" s="59" t="str">
        <f t="shared" si="1"/>
        <v>NO SIGNIFICATIVO</v>
      </c>
      <c r="L33" s="53"/>
      <c r="M33" s="41"/>
      <c r="N33" s="41"/>
      <c r="O33" s="41"/>
      <c r="P33" s="41"/>
      <c r="Q33" s="41"/>
      <c r="R33" s="41"/>
      <c r="S33" s="11"/>
      <c r="T33" s="11"/>
      <c r="U33" s="11"/>
      <c r="V33" s="11" t="b">
        <f t="shared" si="4"/>
        <v>0</v>
      </c>
      <c r="W33" s="13" t="str">
        <f t="shared" si="5"/>
        <v>SIGNIFICATIVO</v>
      </c>
      <c r="X33" s="11"/>
      <c r="Y33" s="11"/>
      <c r="Z33" s="11"/>
    </row>
    <row r="34" spans="1:26" s="2" customFormat="1" ht="45" x14ac:dyDescent="0.2">
      <c r="A34" s="26"/>
      <c r="B34" s="27"/>
      <c r="C34" s="27"/>
      <c r="D34" s="10"/>
      <c r="E34" s="22"/>
      <c r="F34" s="11"/>
      <c r="G34" s="50"/>
      <c r="H34" s="57"/>
      <c r="I34" s="11"/>
      <c r="J34" s="39">
        <f t="shared" si="2"/>
        <v>0</v>
      </c>
      <c r="K34" s="59" t="str">
        <f t="shared" si="1"/>
        <v>NO SIGNIFICATIVO</v>
      </c>
      <c r="L34" s="53"/>
      <c r="M34" s="41"/>
      <c r="N34" s="41"/>
      <c r="O34" s="41"/>
      <c r="P34" s="41"/>
      <c r="Q34" s="41"/>
      <c r="R34" s="41"/>
      <c r="S34" s="11"/>
      <c r="T34" s="11"/>
      <c r="U34" s="11"/>
      <c r="V34" s="11" t="b">
        <f t="shared" si="4"/>
        <v>0</v>
      </c>
      <c r="W34" s="13" t="str">
        <f t="shared" si="5"/>
        <v>SIGNIFICATIVO</v>
      </c>
      <c r="X34" s="11"/>
      <c r="Y34" s="11"/>
      <c r="Z34" s="11"/>
    </row>
    <row r="35" spans="1:26" s="2" customFormat="1" ht="45" x14ac:dyDescent="0.2">
      <c r="A35" s="26"/>
      <c r="B35" s="27"/>
      <c r="C35" s="27"/>
      <c r="D35" s="10"/>
      <c r="E35" s="22"/>
      <c r="F35" s="11"/>
      <c r="G35" s="50"/>
      <c r="H35" s="57"/>
      <c r="I35" s="11"/>
      <c r="J35" s="39">
        <f t="shared" ref="J35" si="6">H35*I35</f>
        <v>0</v>
      </c>
      <c r="K35" s="59" t="str">
        <f t="shared" si="1"/>
        <v>NO SIGNIFICATIVO</v>
      </c>
      <c r="L35" s="53"/>
      <c r="M35" s="41"/>
      <c r="N35" s="41"/>
      <c r="O35" s="41"/>
      <c r="P35" s="41"/>
      <c r="Q35" s="41"/>
      <c r="R35" s="41"/>
      <c r="S35" s="11"/>
      <c r="T35" s="11"/>
      <c r="U35" s="11"/>
      <c r="V35" s="11" t="b">
        <f t="shared" ref="V35" si="7">IF(U35="Si",J35*0.5,(IF(U35="No",J35*1)))</f>
        <v>0</v>
      </c>
      <c r="W35" s="13" t="str">
        <f t="shared" ref="W35" si="8">IF(V35&lt;=3,"ACEPTABLE",IF(AND(V35&gt;3,V35&lt;6),"MODERADO",IF(AND(V35&gt;=6),"SIGNIFICATIVO")))</f>
        <v>SIGNIFICATIVO</v>
      </c>
      <c r="X35" s="11"/>
      <c r="Y35" s="11"/>
      <c r="Z35" s="11"/>
    </row>
    <row r="36" spans="1:26" s="2" customFormat="1" ht="45" x14ac:dyDescent="0.2">
      <c r="A36" s="26"/>
      <c r="B36" s="27"/>
      <c r="C36" s="27"/>
      <c r="D36" s="12"/>
      <c r="E36" s="22"/>
      <c r="F36" s="11"/>
      <c r="G36" s="50"/>
      <c r="H36" s="57"/>
      <c r="I36" s="11"/>
      <c r="J36" s="39">
        <f t="shared" si="2"/>
        <v>0</v>
      </c>
      <c r="K36" s="59" t="str">
        <f t="shared" si="1"/>
        <v>NO SIGNIFICATIVO</v>
      </c>
      <c r="L36" s="53"/>
      <c r="M36" s="41"/>
      <c r="N36" s="41"/>
      <c r="O36" s="41"/>
      <c r="P36" s="41"/>
      <c r="Q36" s="41"/>
      <c r="R36" s="41"/>
      <c r="S36" s="11"/>
      <c r="T36" s="11"/>
      <c r="U36" s="11"/>
      <c r="V36" s="11" t="b">
        <f t="shared" si="4"/>
        <v>0</v>
      </c>
      <c r="W36" s="13" t="str">
        <f t="shared" si="5"/>
        <v>SIGNIFICATIVO</v>
      </c>
      <c r="X36" s="11"/>
      <c r="Y36" s="11"/>
      <c r="Z36" s="11"/>
    </row>
    <row r="37" spans="1:26" s="2" customFormat="1" ht="45.75" thickBot="1" x14ac:dyDescent="0.25">
      <c r="A37" s="28"/>
      <c r="B37" s="29"/>
      <c r="C37" s="29"/>
      <c r="D37" s="14"/>
      <c r="E37" s="23"/>
      <c r="F37" s="15"/>
      <c r="G37" s="51"/>
      <c r="H37" s="58"/>
      <c r="I37" s="15"/>
      <c r="J37" s="40">
        <f t="shared" si="2"/>
        <v>0</v>
      </c>
      <c r="K37" s="59" t="str">
        <f t="shared" si="1"/>
        <v>NO SIGNIFICATIVO</v>
      </c>
      <c r="L37" s="54"/>
      <c r="M37" s="42"/>
      <c r="N37" s="42"/>
      <c r="O37" s="42"/>
      <c r="P37" s="42"/>
      <c r="Q37" s="42"/>
      <c r="R37" s="42"/>
      <c r="S37" s="15"/>
      <c r="T37" s="15"/>
      <c r="U37" s="15"/>
      <c r="V37" s="15" t="b">
        <f t="shared" si="4"/>
        <v>0</v>
      </c>
      <c r="W37" s="16" t="str">
        <f t="shared" si="5"/>
        <v>SIGNIFICATIVO</v>
      </c>
      <c r="X37" s="15"/>
      <c r="Y37" s="15"/>
      <c r="Z37" s="15"/>
    </row>
    <row r="38" spans="1:26" s="2" customFormat="1" ht="12" x14ac:dyDescent="0.2">
      <c r="A38" s="24"/>
      <c r="B38" s="24"/>
      <c r="C38" s="24"/>
      <c r="E38" s="24"/>
    </row>
    <row r="39" spans="1:26" s="2" customFormat="1" ht="12" x14ac:dyDescent="0.2">
      <c r="A39" s="24"/>
      <c r="B39" s="24"/>
      <c r="C39" s="24"/>
      <c r="E39" s="24"/>
    </row>
    <row r="40" spans="1:26" s="2" customFormat="1" ht="12" x14ac:dyDescent="0.2">
      <c r="E40" s="24"/>
    </row>
    <row r="41" spans="1:26" s="2" customFormat="1" ht="12" x14ac:dyDescent="0.2">
      <c r="E41" s="24"/>
    </row>
    <row r="42" spans="1:26" s="2" customFormat="1" ht="12" x14ac:dyDescent="0.2">
      <c r="E42" s="24"/>
    </row>
    <row r="43" spans="1:26" s="2" customFormat="1" ht="12" x14ac:dyDescent="0.2">
      <c r="A43" s="2" t="s">
        <v>63</v>
      </c>
      <c r="E43" s="24"/>
    </row>
    <row r="44" spans="1:26" s="2" customFormat="1" ht="12" x14ac:dyDescent="0.2">
      <c r="A44" s="2" t="s">
        <v>64</v>
      </c>
      <c r="E44" s="24"/>
    </row>
    <row r="45" spans="1:26" s="2" customFormat="1" ht="12" x14ac:dyDescent="0.2">
      <c r="E45" s="24"/>
    </row>
    <row r="46" spans="1:26" s="2" customFormat="1" ht="12" x14ac:dyDescent="0.2">
      <c r="E46" s="24"/>
    </row>
    <row r="47" spans="1:26" s="2" customFormat="1" ht="12" x14ac:dyDescent="0.2">
      <c r="E47" s="24"/>
    </row>
    <row r="48" spans="1:26" s="2" customFormat="1" ht="12.75" x14ac:dyDescent="0.2">
      <c r="A48" s="9" t="s">
        <v>62</v>
      </c>
      <c r="E48" s="24"/>
    </row>
    <row r="49" spans="1:11" s="2" customFormat="1" ht="12.75" x14ac:dyDescent="0.2">
      <c r="A49"/>
      <c r="E49" s="24"/>
    </row>
    <row r="50" spans="1:11" s="2" customFormat="1" ht="12.75" x14ac:dyDescent="0.2">
      <c r="A50" s="90" t="s">
        <v>29</v>
      </c>
      <c r="B50" s="90"/>
      <c r="C50" s="90"/>
      <c r="D50" s="90"/>
      <c r="E50" s="90"/>
      <c r="F50" s="90"/>
      <c r="G50" s="90"/>
      <c r="H50" s="90"/>
      <c r="I50" s="90"/>
      <c r="J50" s="90"/>
      <c r="K50" s="90"/>
    </row>
    <row r="51" spans="1:11" s="2" customFormat="1" ht="12.75" x14ac:dyDescent="0.2">
      <c r="A51" s="89" t="s">
        <v>9</v>
      </c>
      <c r="B51" s="89"/>
      <c r="C51" s="89"/>
      <c r="D51" s="89"/>
      <c r="E51" s="89"/>
      <c r="F51" s="89"/>
      <c r="G51" s="89"/>
      <c r="H51" s="89"/>
      <c r="I51" s="89"/>
      <c r="J51" s="89"/>
      <c r="K51" s="89"/>
    </row>
    <row r="52" spans="1:11" s="2" customFormat="1" ht="12.75" x14ac:dyDescent="0.2">
      <c r="A52" s="88" t="s">
        <v>28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</row>
    <row r="53" spans="1:11" s="2" customFormat="1" ht="12.75" x14ac:dyDescent="0.2">
      <c r="A53" s="88" t="s">
        <v>57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</row>
    <row r="54" spans="1:11" s="2" customFormat="1" ht="12.75" x14ac:dyDescent="0.2">
      <c r="A54" s="88" t="s">
        <v>50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</row>
    <row r="55" spans="1:11" s="2" customFormat="1" ht="12.75" x14ac:dyDescent="0.2">
      <c r="A55" s="17" t="s">
        <v>68</v>
      </c>
      <c r="B55" s="17"/>
      <c r="C55" s="17"/>
      <c r="D55" s="17"/>
      <c r="E55" s="19"/>
      <c r="F55" s="17"/>
      <c r="G55" s="17"/>
      <c r="H55" s="17"/>
      <c r="I55" s="17"/>
      <c r="J55" s="17"/>
      <c r="K55" s="17"/>
    </row>
    <row r="56" spans="1:11" s="2" customFormat="1" ht="12.75" x14ac:dyDescent="0.2">
      <c r="A56" s="88" t="s">
        <v>12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</row>
    <row r="57" spans="1:11" s="2" customFormat="1" ht="12.75" x14ac:dyDescent="0.2">
      <c r="A57" s="88" t="s">
        <v>56</v>
      </c>
      <c r="B57" s="88"/>
      <c r="C57" s="88"/>
      <c r="D57" s="88"/>
      <c r="E57" s="88"/>
      <c r="F57" s="88"/>
      <c r="G57" s="88"/>
      <c r="H57" s="88"/>
      <c r="I57" s="88"/>
      <c r="J57" s="88"/>
      <c r="K57" s="88"/>
    </row>
    <row r="58" spans="1:11" s="2" customFormat="1" ht="12.75" x14ac:dyDescent="0.2">
      <c r="A58" s="88" t="s">
        <v>59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</row>
    <row r="59" spans="1:11" s="2" customFormat="1" ht="12.75" x14ac:dyDescent="0.2">
      <c r="A59" s="88" t="s">
        <v>60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</row>
    <row r="60" spans="1:11" s="2" customFormat="1" ht="12.75" x14ac:dyDescent="0.2">
      <c r="A60" s="88" t="s">
        <v>21</v>
      </c>
      <c r="B60" s="88"/>
      <c r="C60" s="88"/>
      <c r="D60" s="88"/>
      <c r="E60" s="88"/>
      <c r="F60" s="88"/>
      <c r="G60" s="88"/>
      <c r="H60" s="88"/>
      <c r="I60" s="88"/>
      <c r="J60" s="88"/>
      <c r="K60" s="88"/>
    </row>
    <row r="61" spans="1:11" s="2" customFormat="1" ht="12.75" x14ac:dyDescent="0.2">
      <c r="A61" s="88" t="s">
        <v>17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</row>
    <row r="62" spans="1:11" s="2" customFormat="1" ht="12.75" x14ac:dyDescent="0.2">
      <c r="A62" s="88" t="s">
        <v>19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</row>
    <row r="63" spans="1:11" s="2" customFormat="1" ht="12.75" x14ac:dyDescent="0.2">
      <c r="A63" s="89" t="s">
        <v>20</v>
      </c>
      <c r="B63" s="89"/>
      <c r="C63" s="89"/>
      <c r="D63" s="89"/>
      <c r="E63" s="89"/>
      <c r="F63" s="89"/>
      <c r="G63" s="89"/>
      <c r="H63" s="89"/>
      <c r="I63" s="89"/>
      <c r="J63" s="89"/>
      <c r="K63" s="89"/>
    </row>
    <row r="64" spans="1:11" s="2" customFormat="1" ht="28.5" customHeight="1" x14ac:dyDescent="0.2">
      <c r="A64" s="91" t="s">
        <v>18</v>
      </c>
      <c r="B64" s="91"/>
      <c r="C64" s="91"/>
      <c r="D64" s="91"/>
      <c r="E64" s="91"/>
      <c r="F64" s="91"/>
      <c r="G64" s="91"/>
      <c r="H64" s="91"/>
      <c r="I64" s="91"/>
      <c r="J64" s="91"/>
      <c r="K64" s="91"/>
    </row>
    <row r="65" spans="1:11" s="2" customFormat="1" ht="12.75" x14ac:dyDescent="0.2">
      <c r="A65" s="88" t="s">
        <v>51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</row>
    <row r="66" spans="1:11" s="2" customFormat="1" ht="12.75" x14ac:dyDescent="0.2">
      <c r="A66" s="89" t="s">
        <v>27</v>
      </c>
      <c r="B66" s="89"/>
      <c r="C66" s="89"/>
      <c r="D66" s="89"/>
      <c r="E66" s="89"/>
      <c r="F66" s="89"/>
      <c r="G66" s="89"/>
      <c r="H66" s="89"/>
      <c r="I66" s="89"/>
      <c r="J66" s="89"/>
      <c r="K66" s="89"/>
    </row>
    <row r="67" spans="1:11" s="2" customFormat="1" ht="12.75" x14ac:dyDescent="0.2">
      <c r="A67" s="88" t="s">
        <v>52</v>
      </c>
      <c r="B67" s="88"/>
      <c r="C67" s="88"/>
      <c r="D67" s="88"/>
      <c r="E67" s="88"/>
      <c r="F67" s="88"/>
      <c r="G67" s="88"/>
      <c r="H67" s="88"/>
      <c r="I67" s="88"/>
      <c r="J67" s="88"/>
      <c r="K67" s="88"/>
    </row>
    <row r="68" spans="1:11" s="2" customFormat="1" ht="12.75" x14ac:dyDescent="0.2">
      <c r="A68" s="89" t="s">
        <v>11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</row>
    <row r="69" spans="1:11" s="2" customFormat="1" ht="12.75" x14ac:dyDescent="0.2">
      <c r="A69" s="88" t="s">
        <v>58</v>
      </c>
      <c r="B69" s="88"/>
      <c r="C69" s="88"/>
      <c r="D69" s="88"/>
      <c r="E69" s="88"/>
      <c r="F69" s="88"/>
      <c r="G69" s="88"/>
      <c r="H69" s="88"/>
      <c r="I69" s="88"/>
      <c r="J69" s="88"/>
      <c r="K69" s="88"/>
    </row>
    <row r="70" spans="1:11" s="2" customFormat="1" ht="12.75" x14ac:dyDescent="0.2">
      <c r="A70" s="88" t="s">
        <v>55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</row>
    <row r="71" spans="1:11" s="2" customFormat="1" ht="12.75" x14ac:dyDescent="0.2">
      <c r="A71" s="88" t="s">
        <v>54</v>
      </c>
      <c r="B71" s="88"/>
      <c r="C71" s="88"/>
      <c r="D71" s="88"/>
      <c r="E71" s="88"/>
      <c r="F71" s="88"/>
      <c r="G71" s="88"/>
      <c r="H71" s="88"/>
      <c r="I71" s="88"/>
      <c r="J71" s="88"/>
      <c r="K71" s="88"/>
    </row>
    <row r="72" spans="1:11" s="2" customFormat="1" ht="12.75" x14ac:dyDescent="0.2">
      <c r="A72" s="89" t="s">
        <v>22</v>
      </c>
      <c r="B72" s="89"/>
      <c r="C72" s="89"/>
      <c r="D72" s="89"/>
      <c r="E72" s="89"/>
      <c r="F72" s="89"/>
      <c r="G72" s="89"/>
      <c r="H72" s="89"/>
      <c r="I72" s="89"/>
      <c r="J72" s="89"/>
      <c r="K72" s="89"/>
    </row>
    <row r="73" spans="1:11" s="2" customFormat="1" ht="12.75" x14ac:dyDescent="0.2">
      <c r="A73" s="89" t="s">
        <v>23</v>
      </c>
      <c r="B73" s="89"/>
      <c r="C73" s="89"/>
      <c r="D73" s="89"/>
      <c r="E73" s="89"/>
      <c r="F73" s="89"/>
      <c r="G73" s="89"/>
      <c r="H73" s="89"/>
      <c r="I73" s="89"/>
      <c r="J73" s="89"/>
      <c r="K73" s="89"/>
    </row>
    <row r="74" spans="1:11" s="2" customFormat="1" ht="12.75" x14ac:dyDescent="0.2">
      <c r="A74" s="88" t="s">
        <v>53</v>
      </c>
      <c r="B74" s="88"/>
      <c r="C74" s="88"/>
      <c r="D74" s="88"/>
      <c r="E74" s="88"/>
      <c r="F74" s="88"/>
      <c r="G74" s="88"/>
      <c r="H74" s="88"/>
      <c r="I74" s="88"/>
      <c r="J74" s="88"/>
      <c r="K74" s="88"/>
    </row>
    <row r="75" spans="1:11" s="2" customFormat="1" ht="12.75" x14ac:dyDescent="0.2">
      <c r="A75" s="88" t="s">
        <v>24</v>
      </c>
      <c r="B75" s="88"/>
      <c r="C75" s="88"/>
      <c r="D75" s="88"/>
      <c r="E75" s="88"/>
      <c r="F75" s="88"/>
      <c r="G75" s="88"/>
      <c r="H75" s="88"/>
      <c r="I75" s="88"/>
      <c r="J75" s="88"/>
      <c r="K75" s="88"/>
    </row>
    <row r="76" spans="1:11" s="2" customFormat="1" ht="12.75" x14ac:dyDescent="0.2">
      <c r="A76" s="88" t="s">
        <v>25</v>
      </c>
      <c r="B76" s="88"/>
      <c r="C76" s="88"/>
      <c r="D76" s="88"/>
      <c r="E76" s="88"/>
      <c r="F76" s="88"/>
      <c r="G76" s="88"/>
      <c r="H76" s="88"/>
      <c r="I76" s="88"/>
      <c r="J76" s="88"/>
      <c r="K76" s="88"/>
    </row>
    <row r="77" spans="1:11" s="2" customFormat="1" ht="12.75" x14ac:dyDescent="0.2">
      <c r="A77" s="88" t="s">
        <v>26</v>
      </c>
      <c r="B77" s="88"/>
      <c r="C77" s="88"/>
      <c r="D77" s="88"/>
      <c r="E77" s="88"/>
      <c r="F77" s="88"/>
      <c r="G77" s="88"/>
      <c r="H77" s="88"/>
      <c r="I77" s="88"/>
      <c r="J77" s="88"/>
      <c r="K77" s="88"/>
    </row>
    <row r="78" spans="1:11" s="2" customFormat="1" ht="12.75" x14ac:dyDescent="0.2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</row>
    <row r="79" spans="1:11" s="2" customFormat="1" ht="12.75" x14ac:dyDescent="0.2">
      <c r="A79" s="90" t="s">
        <v>30</v>
      </c>
      <c r="B79" s="90"/>
      <c r="C79" s="90"/>
      <c r="D79" s="90"/>
      <c r="E79" s="90"/>
      <c r="F79" s="90"/>
      <c r="G79" s="90"/>
      <c r="H79" s="90"/>
      <c r="I79" s="90"/>
      <c r="J79" s="90"/>
      <c r="K79" s="90"/>
    </row>
    <row r="80" spans="1:11" s="2" customFormat="1" ht="12.75" x14ac:dyDescent="0.2">
      <c r="A80" s="88" t="s">
        <v>36</v>
      </c>
      <c r="B80" s="88"/>
      <c r="C80" s="88"/>
      <c r="D80" s="88"/>
      <c r="E80" s="88"/>
      <c r="F80" s="88"/>
      <c r="G80" s="88"/>
      <c r="H80" s="88"/>
      <c r="I80" s="88"/>
      <c r="J80" s="88"/>
      <c r="K80" s="88"/>
    </row>
    <row r="81" spans="1:11" s="2" customFormat="1" ht="12.75" x14ac:dyDescent="0.2">
      <c r="A81" s="88" t="s">
        <v>37</v>
      </c>
      <c r="B81" s="88"/>
      <c r="C81" s="88"/>
      <c r="D81" s="88"/>
      <c r="E81" s="88"/>
      <c r="F81" s="88"/>
      <c r="G81" s="88"/>
      <c r="H81" s="88"/>
      <c r="I81" s="88"/>
      <c r="J81" s="88"/>
      <c r="K81" s="88"/>
    </row>
    <row r="82" spans="1:11" s="2" customFormat="1" ht="12.75" x14ac:dyDescent="0.2">
      <c r="A82" s="88" t="s">
        <v>38</v>
      </c>
      <c r="B82" s="88"/>
      <c r="C82" s="88"/>
      <c r="D82" s="88"/>
      <c r="E82" s="88"/>
      <c r="F82" s="88"/>
      <c r="G82" s="88"/>
      <c r="H82" s="88"/>
      <c r="I82" s="88"/>
      <c r="J82" s="88"/>
      <c r="K82" s="88"/>
    </row>
    <row r="83" spans="1:11" s="2" customFormat="1" ht="12.75" x14ac:dyDescent="0.2">
      <c r="A83" s="88" t="s">
        <v>13</v>
      </c>
      <c r="B83" s="88"/>
      <c r="C83" s="88"/>
      <c r="D83" s="88"/>
      <c r="E83" s="88"/>
      <c r="F83" s="88"/>
      <c r="G83" s="88"/>
      <c r="H83" s="88"/>
      <c r="I83" s="88"/>
      <c r="J83" s="88"/>
      <c r="K83" s="88"/>
    </row>
    <row r="84" spans="1:11" s="2" customFormat="1" ht="12.75" x14ac:dyDescent="0.2">
      <c r="A84" s="88" t="s">
        <v>14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</row>
    <row r="85" spans="1:11" s="2" customFormat="1" ht="21" customHeight="1" x14ac:dyDescent="0.2">
      <c r="A85" s="91" t="s">
        <v>16</v>
      </c>
      <c r="B85" s="91"/>
      <c r="C85" s="91"/>
      <c r="D85" s="91"/>
      <c r="E85" s="91"/>
      <c r="F85" s="91"/>
      <c r="G85" s="91"/>
      <c r="H85" s="91"/>
      <c r="I85" s="91"/>
      <c r="J85" s="91"/>
      <c r="K85" s="91"/>
    </row>
    <row r="86" spans="1:11" s="2" customFormat="1" ht="17.25" customHeight="1" x14ac:dyDescent="0.2">
      <c r="A86" s="91" t="s">
        <v>15</v>
      </c>
      <c r="B86" s="91"/>
      <c r="C86" s="91"/>
      <c r="D86" s="91"/>
      <c r="E86" s="91"/>
      <c r="F86" s="91"/>
      <c r="G86" s="91"/>
      <c r="H86" s="91"/>
      <c r="I86" s="91"/>
      <c r="J86" s="91"/>
      <c r="K86" s="91"/>
    </row>
    <row r="87" spans="1:11" s="2" customFormat="1" ht="12.75" x14ac:dyDescent="0.2">
      <c r="A87" s="88" t="s">
        <v>40</v>
      </c>
      <c r="B87" s="88"/>
      <c r="C87" s="88"/>
      <c r="D87" s="88"/>
      <c r="E87" s="88"/>
      <c r="F87" s="88"/>
      <c r="G87" s="88"/>
      <c r="H87" s="88"/>
      <c r="I87" s="88"/>
      <c r="J87" s="88"/>
      <c r="K87" s="88"/>
    </row>
    <row r="88" spans="1:11" s="2" customFormat="1" ht="12.75" x14ac:dyDescent="0.2">
      <c r="A88" s="88" t="s">
        <v>41</v>
      </c>
      <c r="B88" s="88"/>
      <c r="C88" s="88"/>
      <c r="D88" s="88"/>
      <c r="E88" s="88"/>
      <c r="F88" s="88"/>
      <c r="G88" s="88"/>
      <c r="H88" s="88"/>
      <c r="I88" s="88"/>
      <c r="J88" s="88"/>
      <c r="K88" s="88"/>
    </row>
    <row r="89" spans="1:11" s="2" customFormat="1" ht="12.75" x14ac:dyDescent="0.2">
      <c r="A89" s="17" t="s">
        <v>69</v>
      </c>
      <c r="B89" s="17"/>
      <c r="C89" s="17"/>
      <c r="D89" s="17"/>
      <c r="E89" s="19"/>
      <c r="F89" s="17"/>
      <c r="G89" s="17"/>
      <c r="H89" s="17"/>
      <c r="I89" s="17"/>
      <c r="J89" s="17"/>
      <c r="K89" s="17"/>
    </row>
    <row r="90" spans="1:11" s="2" customFormat="1" ht="12.75" x14ac:dyDescent="0.2">
      <c r="A90" s="88" t="s">
        <v>42</v>
      </c>
      <c r="B90" s="88"/>
      <c r="C90" s="88"/>
      <c r="D90" s="88"/>
      <c r="E90" s="88"/>
      <c r="F90" s="88"/>
      <c r="G90" s="88"/>
      <c r="H90" s="88"/>
      <c r="I90" s="88"/>
      <c r="J90" s="88"/>
      <c r="K90" s="88"/>
    </row>
    <row r="91" spans="1:11" s="2" customFormat="1" ht="12.75" x14ac:dyDescent="0.2">
      <c r="A91" s="88" t="s">
        <v>32</v>
      </c>
      <c r="B91" s="88"/>
      <c r="C91" s="88"/>
      <c r="D91" s="88"/>
      <c r="E91" s="88"/>
      <c r="F91" s="88"/>
      <c r="G91" s="88"/>
      <c r="H91" s="88"/>
      <c r="I91" s="88"/>
      <c r="J91" s="88"/>
      <c r="K91" s="88"/>
    </row>
    <row r="92" spans="1:11" s="2" customFormat="1" ht="12.75" x14ac:dyDescent="0.2">
      <c r="A92" s="88" t="s">
        <v>31</v>
      </c>
      <c r="B92" s="88"/>
      <c r="C92" s="88"/>
      <c r="D92" s="88"/>
      <c r="E92" s="88"/>
      <c r="F92" s="88"/>
      <c r="G92" s="88"/>
      <c r="H92" s="88"/>
      <c r="I92" s="88"/>
      <c r="J92" s="88"/>
      <c r="K92" s="88"/>
    </row>
    <row r="93" spans="1:11" s="2" customFormat="1" ht="12.75" x14ac:dyDescent="0.2">
      <c r="A93" s="88" t="s">
        <v>33</v>
      </c>
      <c r="B93" s="88"/>
      <c r="C93" s="88"/>
      <c r="D93" s="88"/>
      <c r="E93" s="88"/>
      <c r="F93" s="88"/>
      <c r="G93" s="88"/>
      <c r="H93" s="88"/>
      <c r="I93" s="88"/>
      <c r="J93" s="88"/>
      <c r="K93" s="88"/>
    </row>
    <row r="94" spans="1:11" s="2" customFormat="1" ht="12.75" x14ac:dyDescent="0.2">
      <c r="A94" s="88" t="s">
        <v>43</v>
      </c>
      <c r="B94" s="88"/>
      <c r="C94" s="88"/>
      <c r="D94" s="88"/>
      <c r="E94" s="88"/>
      <c r="F94" s="88"/>
      <c r="G94" s="88"/>
      <c r="H94" s="88"/>
      <c r="I94" s="88"/>
      <c r="J94" s="88"/>
      <c r="K94" s="88"/>
    </row>
    <row r="95" spans="1:11" s="2" customFormat="1" ht="12.75" x14ac:dyDescent="0.2">
      <c r="A95" s="88" t="s">
        <v>39</v>
      </c>
      <c r="B95" s="88"/>
      <c r="C95" s="88"/>
      <c r="D95" s="88"/>
      <c r="E95" s="88"/>
      <c r="F95" s="88"/>
      <c r="G95" s="88"/>
      <c r="H95" s="88"/>
      <c r="I95" s="88"/>
      <c r="J95" s="88"/>
      <c r="K95" s="88"/>
    </row>
    <row r="96" spans="1:11" s="2" customFormat="1" ht="12.75" x14ac:dyDescent="0.2">
      <c r="A96" s="88" t="s">
        <v>35</v>
      </c>
      <c r="B96" s="88"/>
      <c r="C96" s="88"/>
      <c r="D96" s="88"/>
      <c r="E96" s="88"/>
      <c r="F96" s="88"/>
      <c r="G96" s="88"/>
      <c r="H96" s="88"/>
      <c r="I96" s="88"/>
      <c r="J96" s="88"/>
      <c r="K96" s="88"/>
    </row>
    <row r="97" spans="1:11" s="2" customFormat="1" ht="12.75" x14ac:dyDescent="0.2">
      <c r="A97" s="88" t="s">
        <v>48</v>
      </c>
      <c r="B97" s="88"/>
      <c r="C97" s="88"/>
      <c r="D97" s="88"/>
      <c r="E97" s="88"/>
      <c r="F97" s="88"/>
      <c r="G97" s="88"/>
      <c r="H97" s="88"/>
      <c r="I97" s="88"/>
      <c r="J97" s="88"/>
      <c r="K97" s="88"/>
    </row>
    <row r="98" spans="1:11" s="2" customFormat="1" ht="12.75" x14ac:dyDescent="0.2">
      <c r="A98" s="88" t="s">
        <v>34</v>
      </c>
      <c r="B98" s="88"/>
      <c r="C98" s="88"/>
      <c r="D98" s="88"/>
      <c r="E98" s="88"/>
      <c r="F98" s="88"/>
      <c r="G98" s="88"/>
      <c r="H98" s="88"/>
      <c r="I98" s="88"/>
      <c r="J98" s="88"/>
      <c r="K98" s="88"/>
    </row>
    <row r="99" spans="1:11" s="2" customFormat="1" ht="12.75" x14ac:dyDescent="0.2">
      <c r="A99" s="88" t="s">
        <v>49</v>
      </c>
      <c r="B99" s="88"/>
      <c r="C99" s="88"/>
      <c r="D99" s="88"/>
      <c r="E99" s="88"/>
      <c r="F99" s="88"/>
      <c r="G99" s="88"/>
      <c r="H99" s="88"/>
      <c r="I99" s="88"/>
      <c r="J99" s="88"/>
      <c r="K99" s="88"/>
    </row>
    <row r="100" spans="1:11" s="2" customFormat="1" ht="12.75" x14ac:dyDescent="0.2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</row>
    <row r="101" spans="1:11" s="2" customFormat="1" ht="12.75" x14ac:dyDescent="0.2">
      <c r="A101" s="90" t="s">
        <v>46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</row>
    <row r="102" spans="1:11" s="2" customFormat="1" ht="12.75" x14ac:dyDescent="0.2">
      <c r="A102" s="88" t="s">
        <v>44</v>
      </c>
      <c r="B102" s="88"/>
      <c r="C102" s="88"/>
      <c r="D102" s="88"/>
      <c r="E102" s="88"/>
      <c r="F102" s="88"/>
      <c r="G102" s="88"/>
      <c r="H102" s="88"/>
      <c r="I102" s="88"/>
      <c r="J102" s="88"/>
      <c r="K102" s="88"/>
    </row>
    <row r="103" spans="1:11" s="2" customFormat="1" ht="12.75" x14ac:dyDescent="0.2">
      <c r="A103" s="88" t="s">
        <v>45</v>
      </c>
      <c r="B103" s="88"/>
      <c r="C103" s="88"/>
      <c r="D103" s="88"/>
      <c r="E103" s="88"/>
      <c r="F103" s="88"/>
      <c r="G103" s="88"/>
      <c r="H103" s="88"/>
      <c r="I103" s="88"/>
      <c r="J103" s="88"/>
      <c r="K103" s="88"/>
    </row>
    <row r="104" spans="1:11" s="2" customFormat="1" ht="12" x14ac:dyDescent="0.2">
      <c r="A104" s="72"/>
      <c r="B104" s="72"/>
      <c r="C104" s="72"/>
      <c r="D104" s="72"/>
      <c r="E104" s="72"/>
      <c r="F104" s="72"/>
      <c r="G104" s="72"/>
      <c r="H104" s="72"/>
      <c r="I104" s="72"/>
      <c r="J104" s="72"/>
      <c r="K104" s="72"/>
    </row>
    <row r="105" spans="1:11" s="2" customFormat="1" ht="12" x14ac:dyDescent="0.2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</row>
    <row r="106" spans="1:11" s="2" customFormat="1" ht="12" x14ac:dyDescent="0.2">
      <c r="A106" s="72"/>
      <c r="B106" s="72"/>
      <c r="C106" s="72"/>
      <c r="D106" s="72"/>
      <c r="E106" s="72"/>
      <c r="F106" s="72"/>
      <c r="G106" s="72"/>
      <c r="H106" s="72"/>
      <c r="I106" s="72"/>
      <c r="J106" s="72"/>
      <c r="K106" s="72"/>
    </row>
    <row r="107" spans="1:11" s="2" customFormat="1" ht="12" x14ac:dyDescent="0.2">
      <c r="A107" s="72"/>
      <c r="B107" s="72"/>
      <c r="C107" s="72"/>
      <c r="D107" s="72"/>
      <c r="E107" s="72"/>
      <c r="F107" s="72"/>
      <c r="G107" s="72"/>
      <c r="H107" s="72"/>
      <c r="I107" s="72"/>
      <c r="J107" s="72"/>
      <c r="K107" s="72"/>
    </row>
    <row r="108" spans="1:11" s="2" customFormat="1" ht="12" x14ac:dyDescent="0.2">
      <c r="A108" s="72"/>
      <c r="B108" s="72"/>
      <c r="C108" s="72"/>
      <c r="D108" s="72"/>
      <c r="E108" s="72"/>
      <c r="F108" s="72"/>
      <c r="G108" s="72"/>
      <c r="H108" s="72"/>
      <c r="I108" s="72"/>
      <c r="J108" s="72"/>
      <c r="K108" s="72"/>
    </row>
    <row r="109" spans="1:11" s="2" customFormat="1" ht="12" x14ac:dyDescent="0.2">
      <c r="A109" s="72"/>
      <c r="B109" s="72"/>
      <c r="C109" s="72"/>
      <c r="D109" s="72"/>
      <c r="E109" s="72"/>
      <c r="F109" s="72"/>
      <c r="G109" s="72"/>
      <c r="H109" s="72"/>
      <c r="I109" s="72"/>
      <c r="J109" s="72"/>
      <c r="K109" s="72"/>
    </row>
    <row r="110" spans="1:11" s="2" customFormat="1" ht="12" x14ac:dyDescent="0.2">
      <c r="A110" s="72"/>
      <c r="B110" s="72"/>
      <c r="C110" s="72"/>
      <c r="D110" s="72"/>
      <c r="E110" s="72"/>
      <c r="F110" s="72"/>
      <c r="G110" s="72"/>
      <c r="H110" s="72"/>
      <c r="I110" s="72"/>
      <c r="J110" s="72"/>
      <c r="K110" s="72"/>
    </row>
    <row r="111" spans="1:11" s="2" customFormat="1" ht="12" x14ac:dyDescent="0.2">
      <c r="A111" s="72"/>
      <c r="B111" s="72"/>
      <c r="C111" s="72"/>
      <c r="D111" s="72"/>
      <c r="E111" s="72"/>
      <c r="F111" s="72"/>
      <c r="G111" s="72"/>
      <c r="H111" s="72"/>
      <c r="I111" s="72"/>
      <c r="J111" s="72"/>
      <c r="K111" s="72"/>
    </row>
    <row r="112" spans="1:11" s="2" customFormat="1" ht="12" x14ac:dyDescent="0.2">
      <c r="A112" s="72"/>
      <c r="B112" s="72"/>
      <c r="C112" s="72"/>
      <c r="D112" s="72"/>
      <c r="E112" s="72"/>
      <c r="F112" s="72"/>
      <c r="G112" s="72"/>
      <c r="H112" s="72"/>
      <c r="I112" s="72"/>
      <c r="J112" s="72"/>
      <c r="K112" s="72"/>
    </row>
    <row r="113" spans="1:11" s="2" customFormat="1" ht="12" x14ac:dyDescent="0.2">
      <c r="A113" s="72"/>
      <c r="B113" s="72"/>
      <c r="C113" s="72"/>
      <c r="D113" s="72"/>
      <c r="E113" s="72"/>
      <c r="F113" s="72"/>
      <c r="G113" s="72"/>
      <c r="H113" s="72"/>
      <c r="I113" s="72"/>
      <c r="J113" s="72"/>
      <c r="K113" s="72"/>
    </row>
    <row r="114" spans="1:11" s="2" customFormat="1" ht="12" x14ac:dyDescent="0.2">
      <c r="A114" s="72"/>
      <c r="B114" s="72"/>
      <c r="C114" s="72"/>
      <c r="D114" s="72"/>
      <c r="E114" s="72"/>
      <c r="F114" s="72"/>
      <c r="G114" s="72"/>
      <c r="H114" s="72"/>
      <c r="I114" s="72"/>
      <c r="J114" s="72"/>
      <c r="K114" s="72"/>
    </row>
    <row r="115" spans="1:11" s="2" customFormat="1" ht="12" x14ac:dyDescent="0.2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</row>
    <row r="116" spans="1:11" s="2" customFormat="1" ht="12" x14ac:dyDescent="0.2">
      <c r="A116" s="72"/>
      <c r="B116" s="72"/>
      <c r="C116" s="72"/>
      <c r="D116" s="72"/>
      <c r="E116" s="72"/>
      <c r="F116" s="72"/>
      <c r="G116" s="72"/>
      <c r="H116" s="72"/>
      <c r="I116" s="72"/>
      <c r="J116" s="72"/>
      <c r="K116" s="72"/>
    </row>
    <row r="117" spans="1:11" s="2" customFormat="1" ht="12" x14ac:dyDescent="0.2">
      <c r="A117" s="72"/>
      <c r="B117" s="72"/>
      <c r="C117" s="72"/>
      <c r="D117" s="72"/>
      <c r="E117" s="72"/>
      <c r="F117" s="72"/>
      <c r="G117" s="72"/>
      <c r="H117" s="72"/>
      <c r="I117" s="72"/>
      <c r="J117" s="72"/>
      <c r="K117" s="72"/>
    </row>
    <row r="118" spans="1:11" s="2" customFormat="1" ht="12" x14ac:dyDescent="0.2">
      <c r="A118" s="72"/>
      <c r="B118" s="72"/>
      <c r="C118" s="72"/>
      <c r="D118" s="72"/>
      <c r="E118" s="72"/>
      <c r="F118" s="72"/>
      <c r="G118" s="72"/>
      <c r="H118" s="72"/>
      <c r="I118" s="72"/>
      <c r="J118" s="72"/>
      <c r="K118" s="72"/>
    </row>
    <row r="119" spans="1:11" s="2" customFormat="1" ht="12" x14ac:dyDescent="0.2">
      <c r="A119" s="72"/>
      <c r="B119" s="72"/>
      <c r="C119" s="72"/>
      <c r="D119" s="72"/>
      <c r="E119" s="72"/>
      <c r="F119" s="72"/>
      <c r="G119" s="72"/>
      <c r="H119" s="72"/>
      <c r="I119" s="72"/>
      <c r="J119" s="72"/>
      <c r="K119" s="72"/>
    </row>
    <row r="120" spans="1:11" s="2" customFormat="1" ht="12" x14ac:dyDescent="0.2">
      <c r="A120" s="72"/>
      <c r="B120" s="72"/>
      <c r="C120" s="72"/>
      <c r="D120" s="72"/>
      <c r="E120" s="72"/>
      <c r="F120" s="72"/>
      <c r="G120" s="72"/>
      <c r="H120" s="72"/>
      <c r="I120" s="72"/>
      <c r="J120" s="72"/>
      <c r="K120" s="72"/>
    </row>
    <row r="121" spans="1:11" s="2" customFormat="1" ht="12" x14ac:dyDescent="0.2">
      <c r="A121" s="72"/>
      <c r="B121" s="72"/>
      <c r="C121" s="72"/>
      <c r="D121" s="72"/>
      <c r="E121" s="72"/>
      <c r="F121" s="72"/>
      <c r="G121" s="72"/>
      <c r="H121" s="72"/>
      <c r="I121" s="72"/>
      <c r="J121" s="72"/>
      <c r="K121" s="72"/>
    </row>
    <row r="122" spans="1:11" s="2" customFormat="1" ht="12" x14ac:dyDescent="0.2">
      <c r="A122" s="72"/>
      <c r="B122" s="72"/>
      <c r="C122" s="72"/>
      <c r="D122" s="72"/>
      <c r="E122" s="72"/>
      <c r="F122" s="72"/>
      <c r="G122" s="72"/>
      <c r="H122" s="72"/>
      <c r="I122" s="72"/>
      <c r="J122" s="72"/>
      <c r="K122" s="72"/>
    </row>
    <row r="123" spans="1:11" s="2" customFormat="1" ht="12" x14ac:dyDescent="0.2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</row>
    <row r="124" spans="1:11" s="2" customFormat="1" ht="12" x14ac:dyDescent="0.2">
      <c r="A124" s="72"/>
      <c r="B124" s="72"/>
      <c r="C124" s="72"/>
      <c r="D124" s="72"/>
      <c r="E124" s="72"/>
      <c r="F124" s="72"/>
      <c r="G124" s="72"/>
      <c r="H124" s="72"/>
      <c r="I124" s="72"/>
      <c r="J124" s="72"/>
      <c r="K124" s="72"/>
    </row>
    <row r="125" spans="1:11" s="2" customFormat="1" ht="12" x14ac:dyDescent="0.2">
      <c r="A125" s="72"/>
      <c r="B125" s="72"/>
      <c r="C125" s="72"/>
      <c r="D125" s="72"/>
      <c r="E125" s="72"/>
      <c r="F125" s="72"/>
      <c r="G125" s="72"/>
      <c r="H125" s="72"/>
      <c r="I125" s="72"/>
      <c r="J125" s="72"/>
      <c r="K125" s="72"/>
    </row>
    <row r="126" spans="1:11" s="2" customFormat="1" ht="12" x14ac:dyDescent="0.2">
      <c r="A126" s="72"/>
      <c r="B126" s="72"/>
      <c r="C126" s="72"/>
      <c r="D126" s="72"/>
      <c r="E126" s="72"/>
      <c r="F126" s="72"/>
      <c r="G126" s="72"/>
      <c r="H126" s="72"/>
      <c r="I126" s="72"/>
      <c r="J126" s="72"/>
      <c r="K126" s="72"/>
    </row>
    <row r="127" spans="1:11" s="2" customFormat="1" ht="12" x14ac:dyDescent="0.2">
      <c r="A127" s="72"/>
      <c r="B127" s="72"/>
      <c r="C127" s="72"/>
      <c r="D127" s="72"/>
      <c r="E127" s="72"/>
      <c r="F127" s="72"/>
      <c r="G127" s="72"/>
      <c r="H127" s="72"/>
      <c r="I127" s="72"/>
      <c r="J127" s="72"/>
      <c r="K127" s="72"/>
    </row>
    <row r="128" spans="1:11" s="2" customFormat="1" ht="12" x14ac:dyDescent="0.2">
      <c r="A128" s="72"/>
      <c r="B128" s="72"/>
      <c r="C128" s="72"/>
      <c r="D128" s="72"/>
      <c r="E128" s="72"/>
      <c r="F128" s="72"/>
      <c r="G128" s="72"/>
      <c r="H128" s="72"/>
      <c r="I128" s="72"/>
      <c r="J128" s="72"/>
      <c r="K128" s="72"/>
    </row>
    <row r="129" spans="1:11" s="2" customFormat="1" ht="12" x14ac:dyDescent="0.2">
      <c r="A129" s="72"/>
      <c r="B129" s="72"/>
      <c r="C129" s="72"/>
      <c r="D129" s="72"/>
      <c r="E129" s="72"/>
      <c r="F129" s="72"/>
      <c r="G129" s="72"/>
      <c r="H129" s="72"/>
      <c r="I129" s="72"/>
      <c r="J129" s="72"/>
      <c r="K129" s="72"/>
    </row>
    <row r="130" spans="1:11" s="2" customFormat="1" ht="12" x14ac:dyDescent="0.2">
      <c r="E130" s="24"/>
    </row>
    <row r="131" spans="1:11" s="2" customFormat="1" ht="12" x14ac:dyDescent="0.2">
      <c r="E131" s="24"/>
    </row>
    <row r="132" spans="1:11" s="2" customFormat="1" ht="12" x14ac:dyDescent="0.2">
      <c r="E132" s="24"/>
    </row>
    <row r="133" spans="1:11" s="2" customFormat="1" ht="12" x14ac:dyDescent="0.2">
      <c r="E133" s="24"/>
    </row>
    <row r="134" spans="1:11" s="2" customFormat="1" ht="12" x14ac:dyDescent="0.2">
      <c r="E134" s="24"/>
    </row>
    <row r="135" spans="1:11" s="2" customFormat="1" ht="12" x14ac:dyDescent="0.2">
      <c r="E135" s="24"/>
    </row>
    <row r="136" spans="1:11" s="2" customFormat="1" ht="12" x14ac:dyDescent="0.2">
      <c r="E136" s="24"/>
    </row>
    <row r="137" spans="1:11" s="2" customFormat="1" ht="12" x14ac:dyDescent="0.2">
      <c r="E137" s="24"/>
    </row>
    <row r="138" spans="1:11" s="2" customFormat="1" ht="12" x14ac:dyDescent="0.2">
      <c r="E138" s="24"/>
    </row>
    <row r="139" spans="1:11" s="2" customFormat="1" ht="12" x14ac:dyDescent="0.2">
      <c r="E139" s="24"/>
    </row>
    <row r="140" spans="1:11" s="2" customFormat="1" ht="12" x14ac:dyDescent="0.2">
      <c r="E140" s="24"/>
    </row>
    <row r="141" spans="1:11" s="2" customFormat="1" ht="12" x14ac:dyDescent="0.2">
      <c r="E141" s="24"/>
    </row>
    <row r="142" spans="1:11" s="2" customFormat="1" ht="12" x14ac:dyDescent="0.2">
      <c r="E142" s="24"/>
    </row>
    <row r="143" spans="1:11" s="2" customFormat="1" ht="12" x14ac:dyDescent="0.2">
      <c r="E143" s="24"/>
    </row>
    <row r="144" spans="1:11" s="2" customFormat="1" ht="12" x14ac:dyDescent="0.2">
      <c r="E144" s="24"/>
    </row>
    <row r="145" spans="5:5" s="2" customFormat="1" ht="12" x14ac:dyDescent="0.2">
      <c r="E145" s="24"/>
    </row>
    <row r="146" spans="5:5" s="2" customFormat="1" ht="12" x14ac:dyDescent="0.2">
      <c r="E146" s="24"/>
    </row>
    <row r="147" spans="5:5" s="2" customFormat="1" ht="12" x14ac:dyDescent="0.2">
      <c r="E147" s="24"/>
    </row>
    <row r="148" spans="5:5" s="2" customFormat="1" ht="12" x14ac:dyDescent="0.2">
      <c r="E148" s="24"/>
    </row>
    <row r="149" spans="5:5" s="2" customFormat="1" ht="12" x14ac:dyDescent="0.2">
      <c r="E149" s="24"/>
    </row>
    <row r="150" spans="5:5" s="2" customFormat="1" ht="12" x14ac:dyDescent="0.2">
      <c r="E150" s="24"/>
    </row>
    <row r="151" spans="5:5" s="2" customFormat="1" ht="12" x14ac:dyDescent="0.2">
      <c r="E151" s="24"/>
    </row>
    <row r="152" spans="5:5" s="2" customFormat="1" ht="12" x14ac:dyDescent="0.2">
      <c r="E152" s="24"/>
    </row>
    <row r="153" spans="5:5" s="2" customFormat="1" ht="12" x14ac:dyDescent="0.2">
      <c r="E153" s="24"/>
    </row>
    <row r="154" spans="5:5" s="2" customFormat="1" ht="12" x14ac:dyDescent="0.2">
      <c r="E154" s="24"/>
    </row>
    <row r="155" spans="5:5" s="2" customFormat="1" ht="12" x14ac:dyDescent="0.2">
      <c r="E155" s="24"/>
    </row>
    <row r="156" spans="5:5" s="2" customFormat="1" ht="12" x14ac:dyDescent="0.2">
      <c r="E156" s="24"/>
    </row>
    <row r="157" spans="5:5" s="2" customFormat="1" ht="12" x14ac:dyDescent="0.2">
      <c r="E157" s="24"/>
    </row>
    <row r="158" spans="5:5" s="2" customFormat="1" ht="12" x14ac:dyDescent="0.2">
      <c r="E158" s="24"/>
    </row>
    <row r="159" spans="5:5" s="2" customFormat="1" ht="12" x14ac:dyDescent="0.2">
      <c r="E159" s="24"/>
    </row>
    <row r="160" spans="5:5" s="2" customFormat="1" ht="12" x14ac:dyDescent="0.2">
      <c r="E160" s="24"/>
    </row>
    <row r="161" spans="5:5" s="2" customFormat="1" ht="12" x14ac:dyDescent="0.2">
      <c r="E161" s="24"/>
    </row>
    <row r="162" spans="5:5" s="2" customFormat="1" ht="12" x14ac:dyDescent="0.2">
      <c r="E162" s="24"/>
    </row>
    <row r="163" spans="5:5" s="2" customFormat="1" ht="12" x14ac:dyDescent="0.2">
      <c r="E163" s="24"/>
    </row>
    <row r="164" spans="5:5" s="2" customFormat="1" ht="12" x14ac:dyDescent="0.2">
      <c r="E164" s="24"/>
    </row>
    <row r="165" spans="5:5" s="2" customFormat="1" ht="12" x14ac:dyDescent="0.2">
      <c r="E165" s="24"/>
    </row>
    <row r="166" spans="5:5" s="2" customFormat="1" ht="12" x14ac:dyDescent="0.2">
      <c r="E166" s="24"/>
    </row>
    <row r="167" spans="5:5" s="2" customFormat="1" ht="12" x14ac:dyDescent="0.2">
      <c r="E167" s="24"/>
    </row>
    <row r="168" spans="5:5" s="2" customFormat="1" ht="12" x14ac:dyDescent="0.2">
      <c r="E168" s="24"/>
    </row>
    <row r="169" spans="5:5" s="2" customFormat="1" ht="12" x14ac:dyDescent="0.2">
      <c r="E169" s="24"/>
    </row>
    <row r="170" spans="5:5" s="2" customFormat="1" ht="12" x14ac:dyDescent="0.2">
      <c r="E170" s="24"/>
    </row>
    <row r="171" spans="5:5" s="2" customFormat="1" ht="12" x14ac:dyDescent="0.2">
      <c r="E171" s="24"/>
    </row>
    <row r="172" spans="5:5" s="2" customFormat="1" ht="12" x14ac:dyDescent="0.2">
      <c r="E172" s="24"/>
    </row>
    <row r="173" spans="5:5" s="2" customFormat="1" ht="12" x14ac:dyDescent="0.2">
      <c r="E173" s="24"/>
    </row>
    <row r="174" spans="5:5" s="2" customFormat="1" ht="12" x14ac:dyDescent="0.2">
      <c r="E174" s="24"/>
    </row>
    <row r="175" spans="5:5" s="2" customFormat="1" ht="12" x14ac:dyDescent="0.2">
      <c r="E175" s="24"/>
    </row>
    <row r="176" spans="5:5" s="2" customFormat="1" ht="12" x14ac:dyDescent="0.2">
      <c r="E176" s="24"/>
    </row>
    <row r="177" spans="5:5" s="2" customFormat="1" ht="12" x14ac:dyDescent="0.2">
      <c r="E177" s="24"/>
    </row>
    <row r="178" spans="5:5" s="2" customFormat="1" ht="12" x14ac:dyDescent="0.2">
      <c r="E178" s="24"/>
    </row>
    <row r="179" spans="5:5" s="2" customFormat="1" ht="12" x14ac:dyDescent="0.2">
      <c r="E179" s="24"/>
    </row>
    <row r="180" spans="5:5" s="2" customFormat="1" ht="12" x14ac:dyDescent="0.2">
      <c r="E180" s="24"/>
    </row>
    <row r="181" spans="5:5" s="2" customFormat="1" ht="12" x14ac:dyDescent="0.2">
      <c r="E181" s="24"/>
    </row>
    <row r="182" spans="5:5" s="2" customFormat="1" ht="12" x14ac:dyDescent="0.2">
      <c r="E182" s="24"/>
    </row>
    <row r="183" spans="5:5" s="2" customFormat="1" ht="12" x14ac:dyDescent="0.2">
      <c r="E183" s="24"/>
    </row>
    <row r="184" spans="5:5" s="2" customFormat="1" ht="12" x14ac:dyDescent="0.2">
      <c r="E184" s="24"/>
    </row>
    <row r="185" spans="5:5" s="2" customFormat="1" ht="12" x14ac:dyDescent="0.2">
      <c r="E185" s="24"/>
    </row>
    <row r="186" spans="5:5" s="2" customFormat="1" ht="12" x14ac:dyDescent="0.2">
      <c r="E186" s="24"/>
    </row>
    <row r="187" spans="5:5" s="2" customFormat="1" ht="12" x14ac:dyDescent="0.2">
      <c r="E187" s="24"/>
    </row>
    <row r="188" spans="5:5" s="2" customFormat="1" ht="12" x14ac:dyDescent="0.2">
      <c r="E188" s="24"/>
    </row>
    <row r="189" spans="5:5" s="2" customFormat="1" ht="12" x14ac:dyDescent="0.2">
      <c r="E189" s="24"/>
    </row>
    <row r="190" spans="5:5" s="2" customFormat="1" ht="12" x14ac:dyDescent="0.2">
      <c r="E190" s="24"/>
    </row>
    <row r="191" spans="5:5" s="2" customFormat="1" ht="12" x14ac:dyDescent="0.2">
      <c r="E191" s="24"/>
    </row>
    <row r="192" spans="5:5" s="2" customFormat="1" ht="12" x14ac:dyDescent="0.2">
      <c r="E192" s="24"/>
    </row>
    <row r="193" spans="5:5" s="2" customFormat="1" ht="12" x14ac:dyDescent="0.2">
      <c r="E193" s="24"/>
    </row>
    <row r="194" spans="5:5" s="2" customFormat="1" ht="12" x14ac:dyDescent="0.2">
      <c r="E194" s="24"/>
    </row>
    <row r="195" spans="5:5" s="2" customFormat="1" ht="12" x14ac:dyDescent="0.2">
      <c r="E195" s="24"/>
    </row>
    <row r="196" spans="5:5" s="2" customFormat="1" ht="12" x14ac:dyDescent="0.2">
      <c r="E196" s="24"/>
    </row>
    <row r="197" spans="5:5" s="2" customFormat="1" ht="12" x14ac:dyDescent="0.2">
      <c r="E197" s="24"/>
    </row>
    <row r="198" spans="5:5" s="2" customFormat="1" ht="12" x14ac:dyDescent="0.2">
      <c r="E198" s="24"/>
    </row>
  </sheetData>
  <mergeCells count="105">
    <mergeCell ref="A1:B3"/>
    <mergeCell ref="T2:U2"/>
    <mergeCell ref="A9:A10"/>
    <mergeCell ref="B9:B10"/>
    <mergeCell ref="A26:A29"/>
    <mergeCell ref="B26:B29"/>
    <mergeCell ref="T26:T29"/>
    <mergeCell ref="A5:B5"/>
    <mergeCell ref="L5:W5"/>
    <mergeCell ref="U6:W6"/>
    <mergeCell ref="H6:K6"/>
    <mergeCell ref="A6:A7"/>
    <mergeCell ref="B6:B7"/>
    <mergeCell ref="C5:K5"/>
    <mergeCell ref="C6:E6"/>
    <mergeCell ref="L6:T6"/>
    <mergeCell ref="V1:W3"/>
    <mergeCell ref="A50:K50"/>
    <mergeCell ref="A51:K51"/>
    <mergeCell ref="A52:K52"/>
    <mergeCell ref="A53:K53"/>
    <mergeCell ref="A54:K54"/>
    <mergeCell ref="A56:K56"/>
    <mergeCell ref="A57:K57"/>
    <mergeCell ref="A58:K58"/>
    <mergeCell ref="A59:K59"/>
    <mergeCell ref="A60:K60"/>
    <mergeCell ref="A61:K61"/>
    <mergeCell ref="A62:K62"/>
    <mergeCell ref="A63:K63"/>
    <mergeCell ref="A64:K64"/>
    <mergeCell ref="A65:K65"/>
    <mergeCell ref="A66:K66"/>
    <mergeCell ref="A67:K67"/>
    <mergeCell ref="A68:K68"/>
    <mergeCell ref="A69:K69"/>
    <mergeCell ref="A70:K70"/>
    <mergeCell ref="A71:K71"/>
    <mergeCell ref="A72:K72"/>
    <mergeCell ref="A73:K73"/>
    <mergeCell ref="A74:K74"/>
    <mergeCell ref="A75:K75"/>
    <mergeCell ref="A76:K76"/>
    <mergeCell ref="A77:K77"/>
    <mergeCell ref="A93:K93"/>
    <mergeCell ref="A94:K94"/>
    <mergeCell ref="A95:K95"/>
    <mergeCell ref="A96:K96"/>
    <mergeCell ref="A78:K78"/>
    <mergeCell ref="A79:K79"/>
    <mergeCell ref="A80:K80"/>
    <mergeCell ref="A81:K81"/>
    <mergeCell ref="A82:K82"/>
    <mergeCell ref="A83:K83"/>
    <mergeCell ref="A84:K84"/>
    <mergeCell ref="A85:K85"/>
    <mergeCell ref="A86:K86"/>
    <mergeCell ref="T1:U1"/>
    <mergeCell ref="T3:U3"/>
    <mergeCell ref="C1:R2"/>
    <mergeCell ref="C3:R3"/>
    <mergeCell ref="A115:K115"/>
    <mergeCell ref="A116:K116"/>
    <mergeCell ref="A117:K117"/>
    <mergeCell ref="A118:K118"/>
    <mergeCell ref="A119:K119"/>
    <mergeCell ref="A106:K106"/>
    <mergeCell ref="A107:K107"/>
    <mergeCell ref="A108:K108"/>
    <mergeCell ref="A109:K109"/>
    <mergeCell ref="A110:K110"/>
    <mergeCell ref="A111:K111"/>
    <mergeCell ref="A112:K112"/>
    <mergeCell ref="A113:K113"/>
    <mergeCell ref="A114:K114"/>
    <mergeCell ref="A97:K97"/>
    <mergeCell ref="A98:K98"/>
    <mergeCell ref="A99:K99"/>
    <mergeCell ref="A100:K100"/>
    <mergeCell ref="A101:K101"/>
    <mergeCell ref="A102:K102"/>
    <mergeCell ref="X3:Z3"/>
    <mergeCell ref="Y6:Y7"/>
    <mergeCell ref="X6:X7"/>
    <mergeCell ref="Z6:Z7"/>
    <mergeCell ref="X5:Z5"/>
    <mergeCell ref="A129:K129"/>
    <mergeCell ref="A122:K122"/>
    <mergeCell ref="A123:K123"/>
    <mergeCell ref="A124:K124"/>
    <mergeCell ref="A125:K125"/>
    <mergeCell ref="A126:K126"/>
    <mergeCell ref="F6:G6"/>
    <mergeCell ref="A120:K120"/>
    <mergeCell ref="A121:K121"/>
    <mergeCell ref="A127:K127"/>
    <mergeCell ref="A128:K128"/>
    <mergeCell ref="A103:K103"/>
    <mergeCell ref="A104:K104"/>
    <mergeCell ref="A105:K105"/>
    <mergeCell ref="A87:K87"/>
    <mergeCell ref="A88:K88"/>
    <mergeCell ref="A90:K90"/>
    <mergeCell ref="A91:K91"/>
    <mergeCell ref="A92:K92"/>
  </mergeCells>
  <conditionalFormatting sqref="A4">
    <cfRule type="cellIs" priority="22" stopIfTrue="1" operator="lessThanOrEqual">
      <formula>60</formula>
    </cfRule>
  </conditionalFormatting>
  <conditionalFormatting sqref="K8:K37">
    <cfRule type="cellIs" dxfId="26" priority="107" stopIfTrue="1" operator="equal">
      <formula>"ALTO"</formula>
    </cfRule>
    <cfRule type="cellIs" dxfId="25" priority="108" stopIfTrue="1" operator="equal">
      <formula>"MEDIO"</formula>
    </cfRule>
    <cfRule type="cellIs" dxfId="24" priority="109" stopIfTrue="1" operator="equal">
      <formula>"BAJO"</formula>
    </cfRule>
  </conditionalFormatting>
  <conditionalFormatting sqref="L8 L36 W8:W37">
    <cfRule type="cellIs" dxfId="23" priority="104" operator="equal">
      <formula>"ACEPTABLE"</formula>
    </cfRule>
    <cfRule type="cellIs" dxfId="22" priority="105" stopIfTrue="1" operator="equal">
      <formula>"MODERADO"</formula>
    </cfRule>
    <cfRule type="cellIs" dxfId="21" priority="106" stopIfTrue="1" operator="equal">
      <formula>"SIGNIFICATIVO"</formula>
    </cfRule>
  </conditionalFormatting>
  <conditionalFormatting sqref="L9:L10">
    <cfRule type="cellIs" dxfId="20" priority="19" operator="equal">
      <formula>"ACEPTABLE"</formula>
    </cfRule>
    <cfRule type="cellIs" dxfId="19" priority="20" stopIfTrue="1" operator="equal">
      <formula>"MODERADO"</formula>
    </cfRule>
    <cfRule type="cellIs" dxfId="18" priority="21" stopIfTrue="1" operator="equal">
      <formula>"SIGNIFICATIVO"</formula>
    </cfRule>
  </conditionalFormatting>
  <conditionalFormatting sqref="L11:L13">
    <cfRule type="cellIs" dxfId="17" priority="16" operator="equal">
      <formula>"ACEPTABLE"</formula>
    </cfRule>
    <cfRule type="cellIs" dxfId="16" priority="17" stopIfTrue="1" operator="equal">
      <formula>"MODERADO"</formula>
    </cfRule>
    <cfRule type="cellIs" dxfId="15" priority="18" stopIfTrue="1" operator="equal">
      <formula>"SIGNIFICATIVO"</formula>
    </cfRule>
  </conditionalFormatting>
  <conditionalFormatting sqref="L14:L15">
    <cfRule type="cellIs" dxfId="14" priority="13" operator="equal">
      <formula>"ACEPTABLE"</formula>
    </cfRule>
    <cfRule type="cellIs" dxfId="13" priority="14" stopIfTrue="1" operator="equal">
      <formula>"MODERADO"</formula>
    </cfRule>
    <cfRule type="cellIs" dxfId="12" priority="15" stopIfTrue="1" operator="equal">
      <formula>"SIGNIFICATIVO"</formula>
    </cfRule>
  </conditionalFormatting>
  <conditionalFormatting sqref="L16:L19">
    <cfRule type="cellIs" dxfId="11" priority="10" operator="equal">
      <formula>"ACEPTABLE"</formula>
    </cfRule>
    <cfRule type="cellIs" dxfId="10" priority="11" stopIfTrue="1" operator="equal">
      <formula>"MODERADO"</formula>
    </cfRule>
    <cfRule type="cellIs" dxfId="9" priority="12" stopIfTrue="1" operator="equal">
      <formula>"SIGNIFICATIVO"</formula>
    </cfRule>
  </conditionalFormatting>
  <conditionalFormatting sqref="L20:L24 L30:L35">
    <cfRule type="cellIs" dxfId="8" priority="7" operator="equal">
      <formula>"ACEPTABLE"</formula>
    </cfRule>
    <cfRule type="cellIs" dxfId="7" priority="8" stopIfTrue="1" operator="equal">
      <formula>"MODERADO"</formula>
    </cfRule>
    <cfRule type="cellIs" dxfId="6" priority="9" stopIfTrue="1" operator="equal">
      <formula>"SIGNIFICATIVO"</formula>
    </cfRule>
  </conditionalFormatting>
  <conditionalFormatting sqref="L25">
    <cfRule type="cellIs" dxfId="5" priority="4" operator="equal">
      <formula>"ACEPTABLE"</formula>
    </cfRule>
    <cfRule type="cellIs" dxfId="4" priority="5" stopIfTrue="1" operator="equal">
      <formula>"MODERADO"</formula>
    </cfRule>
    <cfRule type="cellIs" dxfId="3" priority="6" stopIfTrue="1" operator="equal">
      <formula>"SIGNIFICATIVO"</formula>
    </cfRule>
  </conditionalFormatting>
  <conditionalFormatting sqref="L26:L29">
    <cfRule type="cellIs" dxfId="2" priority="1" operator="equal">
      <formula>"ACEPTABLE"</formula>
    </cfRule>
    <cfRule type="cellIs" dxfId="1" priority="2" stopIfTrue="1" operator="equal">
      <formula>"MODERADO"</formula>
    </cfRule>
    <cfRule type="cellIs" dxfId="0" priority="3" stopIfTrue="1" operator="equal">
      <formula>"SIGNIFICATIVO"</formula>
    </cfRule>
  </conditionalFormatting>
  <dataValidations count="20">
    <dataValidation type="list" allowBlank="1" showInputMessage="1" showErrorMessage="1" sqref="U8 U36:U37" xr:uid="{00000000-0002-0000-0000-000000000000}">
      <formula1>$A$43:$A$44</formula1>
    </dataValidation>
    <dataValidation type="list" allowBlank="1" showInputMessage="1" showErrorMessage="1" sqref="D8 D36:D37" xr:uid="{00000000-0002-0000-0000-000001000000}">
      <formula1>$A$51:$A$77</formula1>
    </dataValidation>
    <dataValidation type="list" allowBlank="1" showInputMessage="1" showErrorMessage="1" sqref="F8 F36:F37" xr:uid="{00000000-0002-0000-0000-000002000000}">
      <formula1>$A$102:$A$103</formula1>
    </dataValidation>
    <dataValidation type="list" allowBlank="1" showInputMessage="1" showErrorMessage="1" sqref="G8 G36:G37" xr:uid="{00000000-0002-0000-0000-000003000000}">
      <formula1>$A$80:$A$99</formula1>
    </dataValidation>
    <dataValidation type="list" allowBlank="1" showInputMessage="1" showErrorMessage="1" sqref="G9:G10 G16:G19" xr:uid="{5808078C-0F6D-4BD0-95FA-8D637829E614}">
      <formula1>$A$78:$A$97</formula1>
    </dataValidation>
    <dataValidation type="list" allowBlank="1" showInputMessage="1" showErrorMessage="1" sqref="F9:F10 F16:F19" xr:uid="{FBCA02E3-A9BB-4D19-885C-A3BFB6A68F0D}">
      <formula1>$A$100:$A$101</formula1>
    </dataValidation>
    <dataValidation type="list" allowBlank="1" showInputMessage="1" showErrorMessage="1" sqref="D9:D10 D16:D19" xr:uid="{5E84A5A1-9D34-470D-A7F5-5D2074836379}">
      <formula1>$A$49:$A$75</formula1>
    </dataValidation>
    <dataValidation type="list" allowBlank="1" showInputMessage="1" showErrorMessage="1" sqref="U9:U10 U16:U19" xr:uid="{0F273245-5D2B-4F15-AFC4-49914E5B6DD5}">
      <formula1>$A$41:$A$42</formula1>
    </dataValidation>
    <dataValidation type="list" allowBlank="1" showInputMessage="1" showErrorMessage="1" sqref="G11:G15" xr:uid="{EE79989E-ADCA-4445-AC49-03026D76FB52}">
      <formula1>$A$79:$A$98</formula1>
    </dataValidation>
    <dataValidation type="list" allowBlank="1" showInputMessage="1" showErrorMessage="1" sqref="F11:F15" xr:uid="{A4C1A5AA-5184-4C7A-8FA5-30522E2DE86C}">
      <formula1>$A$101:$A$102</formula1>
    </dataValidation>
    <dataValidation type="list" allowBlank="1" showInputMessage="1" showErrorMessage="1" sqref="D11:D15" xr:uid="{24BFCB37-6F26-4762-8E57-B490A29C3B17}">
      <formula1>$A$50:$A$76</formula1>
    </dataValidation>
    <dataValidation type="list" allowBlank="1" showInputMessage="1" showErrorMessage="1" sqref="U11:U15" xr:uid="{78A50C22-047E-496F-972F-65D1823B0243}">
      <formula1>$A$42:$A$43</formula1>
    </dataValidation>
    <dataValidation type="list" allowBlank="1" showInputMessage="1" showErrorMessage="1" sqref="G20:G24 G30:G35" xr:uid="{F7CA4594-E64B-4639-9E1F-2753B12BACDD}">
      <formula1>$A$57:$A$76</formula1>
    </dataValidation>
    <dataValidation type="list" allowBlank="1" showInputMessage="1" showErrorMessage="1" sqref="F20:F24 F30:F35" xr:uid="{CB1D1F2F-FEE8-4E42-8C7D-AD94526D3D39}">
      <formula1>$A$79:$A$80</formula1>
    </dataValidation>
    <dataValidation type="list" allowBlank="1" showInputMessage="1" showErrorMessage="1" sqref="D20:D24 D30:D35" xr:uid="{F9D81D48-B648-4597-8D5F-440B6611D2C9}">
      <formula1>$A$17:$A$54</formula1>
    </dataValidation>
    <dataValidation type="list" allowBlank="1" showInputMessage="1" showErrorMessage="1" sqref="U20:U24 U30:U35" xr:uid="{4790669D-58E0-4E6F-9014-7A76B2A091AA}">
      <formula1>#REF!</formula1>
    </dataValidation>
    <dataValidation type="list" allowBlank="1" showInputMessage="1" showErrorMessage="1" sqref="G25:G29" xr:uid="{25861969-1926-46A0-97C5-F01EC16B6D07}">
      <formula1>$A$67:$A$86</formula1>
    </dataValidation>
    <dataValidation type="list" allowBlank="1" showInputMessage="1" showErrorMessage="1" sqref="F25:F29" xr:uid="{3A1B59D2-58E6-4FF5-B71E-27B325CF2827}">
      <formula1>$A$89:$A$90</formula1>
    </dataValidation>
    <dataValidation type="list" allowBlank="1" showInputMessage="1" showErrorMessage="1" sqref="D25:D29" xr:uid="{C8DD8955-5EEE-4A43-A121-50D5053768B9}">
      <formula1>$A$38:$A$64</formula1>
    </dataValidation>
    <dataValidation type="list" allowBlank="1" showInputMessage="1" showErrorMessage="1" sqref="U25:U29" xr:uid="{4928E988-F9BE-44BE-9C99-D75DB4C51632}">
      <formula1>$A$30:$A$31</formula1>
    </dataValidation>
  </dataValidations>
  <printOptions horizontalCentered="1"/>
  <pageMargins left="0.48" right="0.23622047244094491" top="0.22" bottom="0.34" header="0.12" footer="0.12"/>
  <pageSetup paperSize="9" scale="39" fitToHeight="11" orientation="landscape" r:id="rId1"/>
  <headerFooter>
    <oddFooter>&amp;CPágina&amp;P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Hoja1!$G$2:$G$4</xm:f>
          </x14:formula1>
          <xm:sqref>E8 E36:E37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showGridLines="0" topLeftCell="B4" workbookViewId="0">
      <selection activeCell="E13" sqref="E13"/>
    </sheetView>
  </sheetViews>
  <sheetFormatPr baseColWidth="10" defaultRowHeight="12.75" x14ac:dyDescent="0.2"/>
  <cols>
    <col min="1" max="1" width="38.28515625" customWidth="1"/>
    <col min="3" max="3" width="6.28515625" customWidth="1"/>
    <col min="4" max="4" width="6.5703125" customWidth="1"/>
    <col min="5" max="5" width="93" customWidth="1"/>
    <col min="6" max="6" width="4.85546875" customWidth="1"/>
    <col min="8" max="8" width="1.85546875" customWidth="1"/>
  </cols>
  <sheetData>
    <row r="1" spans="1:9" ht="27.75" customHeight="1" x14ac:dyDescent="0.2">
      <c r="A1" s="20" t="s">
        <v>86</v>
      </c>
      <c r="G1" s="43" t="s">
        <v>92</v>
      </c>
      <c r="I1" s="43" t="s">
        <v>71</v>
      </c>
    </row>
    <row r="2" spans="1:9" x14ac:dyDescent="0.2">
      <c r="G2" s="44" t="s">
        <v>72</v>
      </c>
      <c r="I2" s="30" t="s">
        <v>73</v>
      </c>
    </row>
    <row r="3" spans="1:9" x14ac:dyDescent="0.2">
      <c r="G3" s="44" t="s">
        <v>92</v>
      </c>
      <c r="I3" s="30" t="s">
        <v>97</v>
      </c>
    </row>
    <row r="4" spans="1:9" x14ac:dyDescent="0.2">
      <c r="G4" s="44" t="s">
        <v>93</v>
      </c>
      <c r="I4" s="30" t="s">
        <v>98</v>
      </c>
    </row>
    <row r="11" spans="1:9" ht="18" x14ac:dyDescent="0.2">
      <c r="C11" s="124" t="s">
        <v>80</v>
      </c>
      <c r="D11" s="124"/>
      <c r="E11" s="124"/>
    </row>
    <row r="12" spans="1:9" ht="30.75" customHeight="1" x14ac:dyDescent="0.2">
      <c r="C12" s="35">
        <v>1</v>
      </c>
      <c r="D12" s="36" t="s">
        <v>77</v>
      </c>
      <c r="E12" s="37" t="s">
        <v>87</v>
      </c>
    </row>
    <row r="13" spans="1:9" ht="30.75" customHeight="1" x14ac:dyDescent="0.2">
      <c r="C13" s="31">
        <v>2</v>
      </c>
      <c r="D13" s="32" t="s">
        <v>78</v>
      </c>
      <c r="E13" s="34" t="s">
        <v>85</v>
      </c>
    </row>
    <row r="14" spans="1:9" ht="30.75" customHeight="1" x14ac:dyDescent="0.2">
      <c r="C14" s="35">
        <v>3</v>
      </c>
      <c r="D14" s="36" t="s">
        <v>79</v>
      </c>
      <c r="E14" s="37" t="s">
        <v>84</v>
      </c>
    </row>
    <row r="15" spans="1:9" x14ac:dyDescent="0.2">
      <c r="C15" s="33"/>
      <c r="D15" s="33"/>
      <c r="E15" s="33"/>
    </row>
    <row r="16" spans="1:9" ht="18" customHeight="1" x14ac:dyDescent="0.2">
      <c r="C16" s="123" t="s">
        <v>76</v>
      </c>
      <c r="D16" s="123"/>
      <c r="E16" s="123"/>
    </row>
    <row r="17" spans="3:5" ht="24" customHeight="1" x14ac:dyDescent="0.2">
      <c r="C17" s="35">
        <v>1</v>
      </c>
      <c r="D17" s="36" t="s">
        <v>77</v>
      </c>
      <c r="E17" s="37" t="s">
        <v>82</v>
      </c>
    </row>
    <row r="18" spans="3:5" ht="29.25" customHeight="1" x14ac:dyDescent="0.2">
      <c r="C18" s="31">
        <v>2</v>
      </c>
      <c r="D18" s="32" t="s">
        <v>78</v>
      </c>
      <c r="E18" s="34" t="s">
        <v>81</v>
      </c>
    </row>
    <row r="19" spans="3:5" ht="30.75" customHeight="1" x14ac:dyDescent="0.2">
      <c r="C19" s="35">
        <v>3</v>
      </c>
      <c r="D19" s="36" t="s">
        <v>79</v>
      </c>
      <c r="E19" s="37" t="s">
        <v>83</v>
      </c>
    </row>
  </sheetData>
  <mergeCells count="2">
    <mergeCell ref="C16:E16"/>
    <mergeCell ref="C11:E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Hoja1</vt:lpstr>
      <vt:lpstr>Formato!Área_de_impresión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PC</cp:lastModifiedBy>
  <cp:lastPrinted>2023-09-27T08:10:23Z</cp:lastPrinted>
  <dcterms:created xsi:type="dcterms:W3CDTF">2010-03-09T21:32:33Z</dcterms:created>
  <dcterms:modified xsi:type="dcterms:W3CDTF">2026-02-19T17:47:53Z</dcterms:modified>
</cp:coreProperties>
</file>