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45" windowWidth="15135" windowHeight="7065" tabRatio="816"/>
  </bookViews>
  <sheets>
    <sheet name="PROGRAMA 2016" sheetId="31" r:id="rId1"/>
    <sheet name="PROGRAMA 2015" sheetId="30" r:id="rId2"/>
  </sheets>
  <definedNames>
    <definedName name="_xlnm.Print_Area" localSheetId="0">'PROGRAMA 2016'!$A:$AH</definedName>
    <definedName name="_xlnm.Print_Titles" localSheetId="0">'PROGRAMA 2016'!$1:$18</definedName>
  </definedNames>
  <calcPr calcId="152511"/>
</workbook>
</file>

<file path=xl/calcChain.xml><?xml version="1.0" encoding="utf-8"?>
<calcChain xmlns="http://schemas.openxmlformats.org/spreadsheetml/2006/main">
  <c r="AF29" i="31" l="1"/>
  <c r="AG28" i="31"/>
  <c r="AH28" i="31" s="1"/>
  <c r="AG27" i="31"/>
  <c r="AH27" i="31" s="1"/>
  <c r="AG26" i="31"/>
  <c r="AH26" i="31" s="1"/>
  <c r="AG25" i="31"/>
  <c r="AH25" i="31" s="1"/>
  <c r="AG24" i="31"/>
  <c r="AH24" i="31" s="1"/>
  <c r="AG23" i="31"/>
  <c r="AH23" i="31" s="1"/>
  <c r="AG22" i="31"/>
  <c r="AH22" i="31" s="1"/>
  <c r="AG20" i="31"/>
  <c r="AH20" i="31" s="1"/>
  <c r="AG19" i="31"/>
  <c r="AH19" i="31" s="1"/>
  <c r="AG21" i="31" l="1"/>
  <c r="AH21" i="31" s="1"/>
  <c r="AH29" i="31" s="1"/>
  <c r="AF49" i="30"/>
  <c r="AG29" i="31" l="1"/>
  <c r="AD46" i="30"/>
  <c r="AC46" i="30"/>
  <c r="AB46" i="30"/>
  <c r="AA46" i="30"/>
  <c r="Z46" i="30"/>
  <c r="Y46" i="30"/>
  <c r="X46" i="30"/>
  <c r="W46" i="30"/>
  <c r="V46" i="30"/>
  <c r="U46" i="30"/>
  <c r="T46" i="30"/>
  <c r="S46" i="30"/>
  <c r="R46" i="30"/>
  <c r="Q46" i="30"/>
  <c r="P46" i="30"/>
  <c r="O46" i="30"/>
  <c r="N46" i="30"/>
  <c r="M46" i="30"/>
  <c r="L46" i="30"/>
  <c r="K46" i="30"/>
  <c r="J46" i="30"/>
  <c r="I46" i="30"/>
  <c r="G46" i="30"/>
  <c r="H46" i="30"/>
  <c r="AD45" i="30"/>
  <c r="AD44" i="30"/>
  <c r="AD43" i="30"/>
  <c r="AD42" i="30"/>
  <c r="AD41" i="30"/>
  <c r="K39" i="30" l="1"/>
  <c r="L39" i="30"/>
  <c r="M39" i="30"/>
  <c r="N39" i="30"/>
  <c r="I40" i="30"/>
  <c r="J40" i="30"/>
  <c r="W40" i="30"/>
  <c r="X40" i="30"/>
  <c r="Y40" i="30"/>
  <c r="Z40" i="30"/>
  <c r="G41" i="30"/>
  <c r="H41" i="30"/>
  <c r="I41" i="30"/>
  <c r="J41" i="30"/>
  <c r="K41" i="30"/>
  <c r="L41" i="30"/>
  <c r="M41" i="30"/>
  <c r="N41" i="30"/>
  <c r="O41" i="30"/>
  <c r="P41" i="30"/>
  <c r="Q41" i="30"/>
  <c r="R41" i="30"/>
  <c r="S41" i="30"/>
  <c r="T41" i="30"/>
  <c r="U41" i="30"/>
  <c r="V41" i="30"/>
  <c r="W41" i="30"/>
  <c r="X41" i="30"/>
  <c r="Y41" i="30"/>
  <c r="Z41" i="30"/>
  <c r="AA41" i="30"/>
  <c r="AB41" i="30"/>
  <c r="AC41" i="30"/>
  <c r="G42" i="30"/>
  <c r="H42" i="30"/>
  <c r="I42" i="30"/>
  <c r="J42" i="30"/>
  <c r="K42" i="30"/>
  <c r="L42" i="30"/>
  <c r="M42" i="30"/>
  <c r="N42" i="30"/>
  <c r="O42" i="30"/>
  <c r="P42" i="30"/>
  <c r="Q42" i="30"/>
  <c r="R42" i="30"/>
  <c r="S42" i="30"/>
  <c r="T42" i="30"/>
  <c r="U42" i="30"/>
  <c r="V42" i="30"/>
  <c r="W42" i="30"/>
  <c r="X42" i="30"/>
  <c r="Y42" i="30"/>
  <c r="Z42" i="30"/>
  <c r="AA42" i="30"/>
  <c r="AB42" i="30"/>
  <c r="AC42" i="30"/>
  <c r="G43" i="30"/>
  <c r="H43" i="30"/>
  <c r="I43" i="30"/>
  <c r="J43" i="30"/>
  <c r="K43" i="30"/>
  <c r="L43" i="30"/>
  <c r="M43" i="30"/>
  <c r="N43" i="30"/>
  <c r="O43" i="30"/>
  <c r="P43" i="30"/>
  <c r="Q43" i="30"/>
  <c r="R43" i="30"/>
  <c r="S43" i="30"/>
  <c r="T43" i="30"/>
  <c r="U43" i="30"/>
  <c r="V43" i="30"/>
  <c r="W43" i="30"/>
  <c r="X43" i="30"/>
  <c r="Y43" i="30"/>
  <c r="Z43" i="30"/>
  <c r="AA43" i="30"/>
  <c r="AB43" i="30"/>
  <c r="AC43" i="30"/>
  <c r="G44" i="30"/>
  <c r="H44" i="30"/>
  <c r="I44" i="30"/>
  <c r="J44" i="30"/>
  <c r="K44" i="30"/>
  <c r="L44" i="30"/>
  <c r="M44" i="30"/>
  <c r="N44" i="30"/>
  <c r="O44" i="30"/>
  <c r="P44" i="30"/>
  <c r="Q44" i="30"/>
  <c r="R44" i="30"/>
  <c r="S44" i="30"/>
  <c r="T44" i="30"/>
  <c r="U44" i="30"/>
  <c r="V44" i="30"/>
  <c r="W44" i="30"/>
  <c r="X44" i="30"/>
  <c r="Y44" i="30"/>
  <c r="Z44" i="30"/>
  <c r="AA44" i="30"/>
  <c r="AB44" i="30"/>
  <c r="AC44" i="30"/>
  <c r="G45" i="30"/>
  <c r="H45" i="30"/>
  <c r="I45" i="30"/>
  <c r="J45" i="30"/>
  <c r="K45" i="30"/>
  <c r="L45" i="30"/>
  <c r="M45" i="30"/>
  <c r="N45" i="30"/>
  <c r="O45" i="30"/>
  <c r="P45" i="30"/>
  <c r="Q45" i="30"/>
  <c r="R45" i="30"/>
  <c r="S45" i="30"/>
  <c r="T45" i="30"/>
  <c r="U45" i="30"/>
  <c r="V45" i="30"/>
  <c r="W45" i="30"/>
  <c r="X45" i="30"/>
  <c r="Y45" i="30"/>
  <c r="Z45" i="30"/>
  <c r="AA45" i="30"/>
  <c r="AB45" i="30"/>
  <c r="AC45" i="30"/>
  <c r="AG41" i="30" l="1"/>
  <c r="AH41" i="30" s="1"/>
  <c r="C32" i="30"/>
  <c r="M32" i="30" s="1"/>
  <c r="AG39" i="30"/>
  <c r="AH39" i="30" s="1"/>
  <c r="C34" i="30"/>
  <c r="M34" i="30" s="1"/>
  <c r="AG43" i="30"/>
  <c r="AG40" i="30"/>
  <c r="AH40" i="30" s="1"/>
  <c r="AG42" i="30"/>
  <c r="AH42" i="30" s="1"/>
  <c r="AH43" i="30" l="1"/>
  <c r="AC47" i="30"/>
  <c r="V47" i="30"/>
  <c r="U47" i="30"/>
  <c r="O32" i="30" s="1"/>
  <c r="Y48" i="30"/>
  <c r="AB32" i="30" s="1"/>
  <c r="Z48" i="30"/>
  <c r="AB34" i="30" s="1"/>
  <c r="O34" i="30" l="1"/>
  <c r="Q34" i="30" s="1"/>
  <c r="Z34" i="30" s="1"/>
  <c r="AD34" i="30" s="1"/>
  <c r="Q32" i="30"/>
  <c r="Z32" i="30" s="1"/>
  <c r="AD32" i="30" s="1"/>
  <c r="AG48" i="30"/>
  <c r="AH48" i="30" s="1"/>
  <c r="AG46" i="30"/>
  <c r="AH46" i="30" s="1"/>
  <c r="AG47" i="30" l="1"/>
  <c r="AH47" i="30" l="1"/>
  <c r="AG45" i="30"/>
  <c r="AH45" i="30" s="1"/>
  <c r="AG44" i="30"/>
  <c r="AH44" i="30" s="1"/>
  <c r="AG49" i="30" l="1"/>
  <c r="AH49" i="30"/>
</calcChain>
</file>

<file path=xl/sharedStrings.xml><?xml version="1.0" encoding="utf-8"?>
<sst xmlns="http://schemas.openxmlformats.org/spreadsheetml/2006/main" count="159" uniqueCount="93">
  <si>
    <t xml:space="preserve">No. </t>
  </si>
  <si>
    <t>ACTIVIDADES</t>
  </si>
  <si>
    <t>RESPONSABLES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</si>
  <si>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</si>
  <si>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</si>
  <si>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</si>
  <si>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</si>
  <si>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</si>
  <si>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</si>
  <si>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</si>
  <si>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</si>
  <si>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</si>
  <si>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</si>
  <si>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</si>
  <si>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SERVICIOS GENERALES</t>
  </si>
  <si>
    <t>4 PERSONAS</t>
  </si>
  <si>
    <t>3 PERSONAS</t>
  </si>
  <si>
    <t>PROGRAMA DE MANEJO DE RESIDUOS SÓLIDOS URBANOS</t>
  </si>
  <si>
    <t>TIRAR LOS RESIDUOS SOLIDOS URBANOS EN EL BOTE DE BASURA EXISTENTES EN LAS OFICINAS ADMINISTRATIVAS, AULAS DE CLASE, CENTRO DE CÓMPUTO, BIBLIOTECA, LABORATORIOS Y TALLERES, ETC.</t>
  </si>
  <si>
    <t>TODOS</t>
  </si>
  <si>
    <t xml:space="preserve">MESES:   </t>
  </si>
  <si>
    <t>ACTIVIDADES PARA EL MANEJO DE RESIDUOS SÓLIDOS URBANOS EN EL ITSSY</t>
  </si>
  <si>
    <t>RECURSOS HUMANOS NECESARIOS</t>
  </si>
  <si>
    <t>SERVICIOS GENERALES / INNOVACION Y CALIDAD /  COMUNICACIÓN Y DIFUSION SOCIAL</t>
  </si>
  <si>
    <t>ELABORO</t>
  </si>
  <si>
    <t>REVISO</t>
  </si>
  <si>
    <t>AUTORIZO</t>
  </si>
  <si>
    <t>SEMAFORO PARA ACTIVIDADES</t>
  </si>
  <si>
    <t>ACCION DE MEJORA</t>
  </si>
  <si>
    <t>SEMAFORO PARA CALENDARIO (MESES)</t>
  </si>
  <si>
    <t>ROSA</t>
  </si>
  <si>
    <t>ACTIVIDADES ADICIONALES</t>
  </si>
  <si>
    <t>QUE PROCEDE</t>
  </si>
  <si>
    <t>AVANCE PROGRAMADO</t>
  </si>
  <si>
    <t>VERDE</t>
  </si>
  <si>
    <t>SE CUMPLIO</t>
  </si>
  <si>
    <t>ACCION DE MEJORA (OPCIONAL)</t>
  </si>
  <si>
    <t>AVANCE REAL</t>
  </si>
  <si>
    <t>ROJO</t>
  </si>
  <si>
    <t>NO SE CUMPLIO</t>
  </si>
  <si>
    <t>ACCION CORRECTIVA (ANALISIS CAUSA RAIZ)</t>
  </si>
  <si>
    <t>REPROGRAMACIÓN</t>
  </si>
  <si>
    <t>AZUL</t>
  </si>
  <si>
    <t>TENDENCIA A CUMPLIMIENTO</t>
  </si>
  <si>
    <t>NARANJA</t>
  </si>
  <si>
    <t>TENDENCIA A INCUMPLIMIENTO</t>
  </si>
  <si>
    <t>ACCION PREVENTIVA</t>
  </si>
  <si>
    <t>CANCELACIÓN</t>
  </si>
  <si>
    <t>% Por actividad</t>
  </si>
  <si>
    <t>% Avance</t>
  </si>
  <si>
    <t>% Diferencia</t>
  </si>
  <si>
    <t>ING. JAIME BERTTOLINI MARTÍN</t>
  </si>
  <si>
    <t>SUBDIRECCIÓN DE ADMINISTRACIÓN Y PLANEACIÓN</t>
  </si>
  <si>
    <t>JEFE DE DEPARTAMENTO DE INNOVACION Y CALIDAD</t>
  </si>
  <si>
    <t>DIC</t>
  </si>
  <si>
    <t xml:space="preserve">TIRAR LOS RESIDUOS SOLIDOS URBANOS EN LOS BOTES DE BASURA CORRESPONDIENTES EN PASILLOS Y AREAS VERDES.                                                         </t>
  </si>
  <si>
    <t>LIC. DIEGO FRANCISCO SOSA ONTIVEROS</t>
  </si>
  <si>
    <t>DIFUNDIR Y CONCIENCIAR A LA COMUNIDAD TECNOLÓGICA DEL ITSSY SOBRE LA CLASIFICACIÓN Y SEPARACION DE LOS RESIDUOS SOLIDOS URBANOS.</t>
  </si>
  <si>
    <t>COMUNIDAD TECNOLÓGICA DEL ITSSY</t>
  </si>
  <si>
    <r>
      <t xml:space="preserve">INDICADOR: </t>
    </r>
    <r>
      <rPr>
        <sz val="26"/>
        <rFont val="Arial"/>
        <family val="2"/>
      </rPr>
      <t>ÍNDICE DE GENERACIÓN PROMEDIO DE R. S. U. PER CAPITA EN KG.</t>
    </r>
  </si>
  <si>
    <t>LIC. ALFREDO BUENFIL ORTEGÓN</t>
  </si>
  <si>
    <t>AVANCE DEL PROGRAMA PROGRAMADO (%):</t>
  </si>
  <si>
    <t>AVANCE DEL PROGRAMA REAL (%):</t>
  </si>
  <si>
    <t xml:space="preserve">DISTRIBUIR LOS BOTES DE BASURA PINTADOS Y ROTULADOS EN PUNTOS ESTRATÉGICOS EN LAS INSTALACIONES DEL ITSSY  PARA IDENTIFICAR Y SEPARAR LA BASURA, LOS BOTES ESTÁN PINTADOS EN COLORES Y ROTULADOS RESPECTIVAMENTE Y SON: VERDE (ORGANICOS), NARANJA (INORGANICO) Y AZUL (ENVASES PET Y LATA).                                                </t>
  </si>
  <si>
    <t>DEPARTAMENTO DE CALIDAD</t>
  </si>
  <si>
    <t>PLATICA DE CONSCIENTIZACION Y DIFUSIÓN AL PERSONAL DOCENTE, ALMACEN, MANTENIMIENTO Y SERVICIOS GENERALES SOBRE LOS BUENOS HABITOS EN EL MANEJO DE RESIDUOS SÓLIDOS URBANOS</t>
  </si>
  <si>
    <t>2 PERSONAS</t>
  </si>
  <si>
    <t>ESTERILIZAR LAS CEPAS DE CULTIVO (FITOPATÓGENOS) COMO PRODUCTO DE PRACTICAS ACADEMICAS DEL LABORATORIO DE MICROBIOLOGÍA PARA SU DISPOSICIÓN FINAL COMO RESIDUO SÓLIDO URBANO.</t>
  </si>
  <si>
    <t>1 PERSONA</t>
  </si>
  <si>
    <t xml:space="preserve">LABORATORISTA / USUARIOS </t>
  </si>
  <si>
    <t>RECOLECTAR Y PESAR LA BASURA ORGÁNICA, INORGÁNICA, ESPECIFICOS (ENVASES PET Y LATA) DE LOS BOTES DE BASURA EN LOS PASILLOS, AREAS VERDES, OFICINAS, AULAS DE CLASES Y LABORATORIOS (INCLUYE LA CALIBRACIÓN DE LA BÁSCULA MECÁNICA). REGISTRAR LA GENERACION DE LOS RESIDUOS SOLIDOS URBANOS EN UNA BITACORA.</t>
  </si>
  <si>
    <t>SOLICITUD MEDIANTE UN OFICIO DIRIGIDO AL PERSONAL ACADEMICO Y NO ACADEMICO SOBRE EL CUMPLIMIENTO DE LOS BUENOS HABITOS EN EL MANEJO DE RESIDUOS SÓLIDOS URBANOS</t>
  </si>
  <si>
    <t>ALMACENAR LA BASURA EN EL ALMACÉN TEMPORAL DE RESIDUOS SÓLIDOS URBANOS HASTA SU RECOLECCIÓN POR EL SERVICIO EXTERNO.</t>
  </si>
  <si>
    <t>RECOLECCIÓN Y TRANSPORTE DE LA BASURA AL RELLENO SANITARIO DEL MUNICIPIO POR EL SERVICIO EXTERNO</t>
  </si>
  <si>
    <t>COMPAÑÍA RECOLECTORA DE BASURA DEL MUNICIPIO</t>
  </si>
  <si>
    <t>MAS</t>
  </si>
  <si>
    <t>IGUAL</t>
  </si>
  <si>
    <r>
      <t xml:space="preserve">ITS DE: </t>
    </r>
    <r>
      <rPr>
        <sz val="24"/>
        <rFont val="Arial"/>
        <family val="2"/>
      </rPr>
      <t>SUPERIOR DEL SUR DEL ESTADO DE YUCATÁN</t>
    </r>
  </si>
  <si>
    <r>
      <t>FECHA: 12</t>
    </r>
    <r>
      <rPr>
        <sz val="24"/>
        <rFont val="Arial"/>
        <family val="2"/>
      </rPr>
      <t xml:space="preserve"> DE ENERO DE 2015</t>
    </r>
  </si>
  <si>
    <r>
      <t xml:space="preserve">OBJETIVO: </t>
    </r>
    <r>
      <rPr>
        <sz val="24"/>
        <rFont val="Arial"/>
        <family val="2"/>
      </rPr>
      <t>REDUCIR LA GENERACIÓN PROMEDIO DE R.S.U. PER CÁPITA CON RESPECTO AL PERIODO (ENE-ABR DE LOS AÑOS 2015 VS. 2014) VS. (ENE-ABR  DE LOS AÑOS 2014 VS.2013).</t>
    </r>
    <r>
      <rPr>
        <b/>
        <sz val="24"/>
        <rFont val="Arial"/>
        <family val="2"/>
      </rPr>
      <t xml:space="preserve">
META PROGRAMADA: </t>
    </r>
    <r>
      <rPr>
        <sz val="24"/>
        <rFont val="Arial"/>
        <family val="2"/>
      </rPr>
      <t>10%</t>
    </r>
    <r>
      <rPr>
        <b/>
        <sz val="24"/>
        <rFont val="Arial"/>
        <family val="2"/>
      </rPr>
      <t xml:space="preserve">
META REAL: </t>
    </r>
    <r>
      <rPr>
        <sz val="24"/>
        <rFont val="Arial"/>
        <family val="2"/>
      </rPr>
      <t>14.5 %</t>
    </r>
    <r>
      <rPr>
        <b/>
        <sz val="24"/>
        <rFont val="Arial"/>
        <family val="2"/>
      </rPr>
      <t xml:space="preserve">
CONCLUSIONES:
</t>
    </r>
    <r>
      <rPr>
        <sz val="24"/>
        <rFont val="Arial"/>
        <family val="2"/>
      </rPr>
      <t xml:space="preserve">1. INCREMENTO DE LA MATRICULA ESCOLAR,  NÚMERO DE TRABAJADORES  Y  PERSONAS QUE VISITAN LAS INSTALACIONES;
2. AUMENTO DE LA BASURA GENERADA EN CAFETERÍA Y EL NUMERO DE EVENTOS ACADÉMICOS; 
</t>
    </r>
    <r>
      <rPr>
        <sz val="24"/>
        <color rgb="FFFF0000"/>
        <rFont val="Arial"/>
        <family val="2"/>
      </rPr>
      <t>3. AUMENTO DE LA BASURA GENERADA POR LAS ACTIVIDADES DE CONSTRUCCIÓN DE LA UNIDAD ACADÉMICA DEPARTAMENTAL TIPO II Y OTROS SERVICIOS DE OBRAS CIVIL Y SERVICIOS EXTERNOS.</t>
    </r>
    <r>
      <rPr>
        <sz val="24"/>
        <rFont val="Arial"/>
        <family val="2"/>
      </rPr>
      <t xml:space="preserve">
</t>
    </r>
  </si>
  <si>
    <r>
      <t xml:space="preserve">OBJETIVO: </t>
    </r>
    <r>
      <rPr>
        <sz val="24"/>
        <rFont val="Arial"/>
        <family val="2"/>
      </rPr>
      <t>CONTROLAR LA GENERACIÓN PROMEDIO DE R.S.U. PER CÁPITA CON RESPECTO AL PERIODO (MAY-AGO DE LOS AÑOS 2015 VS. 2014) VS. (MAY-AGO DE LOS AÑOS 2014 VS.2013).</t>
    </r>
    <r>
      <rPr>
        <b/>
        <sz val="24"/>
        <rFont val="Arial"/>
        <family val="2"/>
      </rPr>
      <t xml:space="preserve">
META PROGRAMADA: </t>
    </r>
    <r>
      <rPr>
        <sz val="24"/>
        <rFont val="Arial"/>
        <family val="2"/>
      </rPr>
      <t>CONTROL</t>
    </r>
    <r>
      <rPr>
        <b/>
        <sz val="24"/>
        <rFont val="Arial"/>
        <family val="2"/>
      </rPr>
      <t xml:space="preserve">
META REAL: -</t>
    </r>
    <r>
      <rPr>
        <sz val="24"/>
        <rFont val="Arial"/>
        <family val="2"/>
      </rPr>
      <t>16.7 %</t>
    </r>
    <r>
      <rPr>
        <b/>
        <sz val="24"/>
        <rFont val="Arial"/>
        <family val="2"/>
      </rPr>
      <t xml:space="preserve">
CONCLUSIONES:
</t>
    </r>
  </si>
  <si>
    <r>
      <t xml:space="preserve">OBJETIVO: </t>
    </r>
    <r>
      <rPr>
        <sz val="24"/>
        <rFont val="Arial"/>
        <family val="2"/>
      </rPr>
      <t>CONTROLAR LA GENERACIÓN PROMEDIO DE R.S.U. PER CÁPITA CON RESPECTO AL PERIODO (SEP-DIC DE LOS AÑOS 2015 VS. 2014) VS. (SEP-DIC DE LOS AÑOS 2014 VS.2013).</t>
    </r>
    <r>
      <rPr>
        <b/>
        <sz val="24"/>
        <rFont val="Arial"/>
        <family val="2"/>
      </rPr>
      <t xml:space="preserve">
META PROGRAMADA: C</t>
    </r>
    <r>
      <rPr>
        <sz val="24"/>
        <rFont val="Arial"/>
        <family val="2"/>
      </rPr>
      <t>ONTROL</t>
    </r>
    <r>
      <rPr>
        <b/>
        <sz val="24"/>
        <rFont val="Arial"/>
        <family val="2"/>
      </rPr>
      <t xml:space="preserve">
META REAL: -41%
CONCLUSIONES:</t>
    </r>
  </si>
  <si>
    <t>FECHA:</t>
  </si>
  <si>
    <t>ITS DE:</t>
  </si>
  <si>
    <t>INDICADOR:</t>
  </si>
  <si>
    <t>AÑO</t>
  </si>
  <si>
    <t>RECURSO HUMANO NECESARIO</t>
  </si>
  <si>
    <t>ELABORÓ</t>
  </si>
  <si>
    <t>REVISÓ</t>
  </si>
  <si>
    <t>AUTORIZÓ</t>
  </si>
  <si>
    <t>PROGRAMA PARA EL USO EFICIENTE Y RACIONAL DE PAPEL BOND</t>
  </si>
  <si>
    <t>(NOMBRE Y FIRMA)</t>
  </si>
  <si>
    <t>ACTIVIDADES PARA EL USO EFICIENTE Y RACIONAL DE PAPEL BOND EN EL ITSSY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</si>
</sst>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0.0"/>
    <numFmt numFmtId="166" formatCode="0.0%"/>
  </numFmts>
  <fonts count="3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22"/>
      <name val="Arial"/>
      <family val="2"/>
    </font>
    <font>
      <b/>
      <sz val="22"/>
      <name val="Arial"/>
      <family val="2"/>
    </font>
    <font>
      <b/>
      <sz val="48"/>
      <name val="Arial"/>
      <family val="2"/>
    </font>
    <font>
      <b/>
      <sz val="24"/>
      <name val="Arial"/>
      <family val="2"/>
    </font>
    <font>
      <sz val="24"/>
      <name val="Arial"/>
      <family val="2"/>
    </font>
    <font>
      <sz val="20"/>
      <name val="Arial"/>
      <family val="2"/>
    </font>
    <font>
      <b/>
      <sz val="28"/>
      <name val="Arial"/>
      <family val="2"/>
    </font>
    <font>
      <b/>
      <sz val="16"/>
      <name val="Arial"/>
      <family val="2"/>
    </font>
    <font>
      <b/>
      <sz val="20"/>
      <name val="Arial"/>
      <family val="2"/>
    </font>
    <font>
      <sz val="18"/>
      <name val="Arial"/>
      <family val="2"/>
    </font>
    <font>
      <b/>
      <sz val="36"/>
      <name val="Arial"/>
      <family val="2"/>
    </font>
    <font>
      <sz val="36"/>
      <name val="Arial"/>
      <family val="2"/>
    </font>
    <font>
      <b/>
      <sz val="26"/>
      <name val="Arial"/>
      <family val="2"/>
    </font>
    <font>
      <sz val="26"/>
      <name val="Arial"/>
      <family val="2"/>
    </font>
    <font>
      <sz val="26"/>
      <color indexed="13"/>
      <name val="Arial"/>
      <family val="2"/>
    </font>
    <font>
      <sz val="36"/>
      <color theme="1"/>
      <name val="Calibri"/>
      <family val="2"/>
      <scheme val="minor"/>
    </font>
    <font>
      <b/>
      <sz val="36"/>
      <color rgb="FF7030A0"/>
      <name val="Arial"/>
      <family val="2"/>
    </font>
    <font>
      <b/>
      <sz val="36"/>
      <color theme="3"/>
      <name val="Arial"/>
      <family val="2"/>
    </font>
    <font>
      <sz val="26"/>
      <color theme="1"/>
      <name val="Calibri"/>
      <family val="2"/>
      <scheme val="minor"/>
    </font>
    <font>
      <sz val="26"/>
      <color theme="9" tint="0.59999389629810485"/>
      <name val="Arial"/>
      <family val="2"/>
    </font>
    <font>
      <sz val="26"/>
      <color rgb="FFFF6600"/>
      <name val="Arial"/>
      <family val="2"/>
    </font>
    <font>
      <b/>
      <sz val="26"/>
      <color theme="1"/>
      <name val="Arial"/>
      <family val="2"/>
    </font>
    <font>
      <b/>
      <sz val="36"/>
      <color rgb="FFFF0000"/>
      <name val="Arial"/>
      <family val="2"/>
    </font>
    <font>
      <b/>
      <sz val="22"/>
      <color rgb="FFFF0000"/>
      <name val="Arial"/>
      <family val="2"/>
    </font>
    <font>
      <sz val="22"/>
      <color rgb="FFFF0000"/>
      <name val="Arial"/>
      <family val="2"/>
    </font>
    <font>
      <sz val="36"/>
      <color rgb="FFFF0000"/>
      <name val="Arial"/>
      <family val="2"/>
    </font>
    <font>
      <sz val="24"/>
      <color theme="1"/>
      <name val="Calibri"/>
      <family val="2"/>
      <scheme val="minor"/>
    </font>
    <font>
      <sz val="24"/>
      <color rgb="FFFF0000"/>
      <name val="Arial"/>
      <family val="2"/>
    </font>
    <font>
      <b/>
      <sz val="22"/>
      <color theme="1"/>
      <name val="Arial"/>
      <family val="2"/>
    </font>
    <font>
      <sz val="22"/>
      <color theme="1"/>
      <name val="Arial"/>
      <family val="2"/>
    </font>
    <font>
      <sz val="22"/>
      <color theme="9" tint="0.59999389629810485"/>
      <name val="Arial"/>
      <family val="2"/>
    </font>
    <font>
      <sz val="22"/>
      <color indexed="13"/>
      <name val="Arial"/>
      <family val="2"/>
    </font>
    <font>
      <sz val="22"/>
      <color rgb="FFFF6600"/>
      <name val="Arial"/>
      <family val="2"/>
    </font>
    <font>
      <b/>
      <sz val="22"/>
      <color rgb="FF7030A0"/>
      <name val="Arial"/>
      <family val="2"/>
    </font>
    <font>
      <b/>
      <sz val="22"/>
      <color theme="3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37FF37"/>
        <bgColor indexed="64"/>
      </patternFill>
    </fill>
    <fill>
      <patternFill patternType="solid">
        <fgColor rgb="FFFF2F2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296">
    <xf numFmtId="0" fontId="0" fillId="0" borderId="0" xfId="0"/>
    <xf numFmtId="0" fontId="0" fillId="0" borderId="0" xfId="0" applyBorder="1"/>
    <xf numFmtId="0" fontId="0" fillId="0" borderId="0" xfId="0" applyAlignment="1">
      <alignment horizontal="left"/>
    </xf>
    <xf numFmtId="0" fontId="3" fillId="0" borderId="0" xfId="0" applyFont="1"/>
    <xf numFmtId="0" fontId="3" fillId="0" borderId="0" xfId="0" applyFont="1" applyAlignment="1">
      <alignment horizontal="left"/>
    </xf>
    <xf numFmtId="0" fontId="4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Border="1" applyAlignment="1">
      <alignment horizontal="center" wrapText="1"/>
    </xf>
    <xf numFmtId="17" fontId="3" fillId="0" borderId="0" xfId="0" applyNumberFormat="1" applyFont="1"/>
    <xf numFmtId="164" fontId="3" fillId="0" borderId="0" xfId="0" applyNumberFormat="1" applyFont="1" applyBorder="1" applyAlignment="1">
      <alignment horizontal="center"/>
    </xf>
    <xf numFmtId="0" fontId="4" fillId="0" borderId="2" xfId="0" applyFont="1" applyFill="1" applyBorder="1" applyAlignment="1">
      <alignment horizontal="center" vertical="center" textRotation="255" wrapText="1"/>
    </xf>
    <xf numFmtId="0" fontId="3" fillId="0" borderId="0" xfId="0" applyFont="1" applyFill="1"/>
    <xf numFmtId="0" fontId="4" fillId="0" borderId="0" xfId="0" applyFont="1" applyFill="1" applyBorder="1" applyAlignment="1">
      <alignment horizontal="center" vertical="center" textRotation="255" wrapText="1"/>
    </xf>
    <xf numFmtId="0" fontId="4" fillId="0" borderId="0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/>
    </xf>
    <xf numFmtId="0" fontId="4" fillId="9" borderId="2" xfId="0" applyFont="1" applyFill="1" applyBorder="1" applyAlignment="1">
      <alignment horizontal="center" vertical="center" textRotation="255" wrapText="1"/>
    </xf>
    <xf numFmtId="0" fontId="4" fillId="9" borderId="1" xfId="0" applyFont="1" applyFill="1" applyBorder="1" applyAlignment="1">
      <alignment horizontal="center" vertical="center" textRotation="255" wrapText="1"/>
    </xf>
    <xf numFmtId="0" fontId="7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textRotation="255" wrapText="1"/>
    </xf>
    <xf numFmtId="0" fontId="8" fillId="2" borderId="0" xfId="0" applyFont="1" applyFill="1" applyAlignment="1">
      <alignment horizontal="left"/>
    </xf>
    <xf numFmtId="0" fontId="8" fillId="2" borderId="0" xfId="0" applyFont="1" applyFill="1"/>
    <xf numFmtId="0" fontId="8" fillId="2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165" fontId="9" fillId="0" borderId="0" xfId="0" applyNumberFormat="1" applyFont="1" applyFill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0" fontId="7" fillId="0" borderId="0" xfId="0" applyFont="1" applyBorder="1"/>
    <xf numFmtId="0" fontId="3" fillId="0" borderId="0" xfId="0" applyFont="1" applyBorder="1"/>
    <xf numFmtId="0" fontId="6" fillId="0" borderId="0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left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0" fillId="0" borderId="0" xfId="0" applyFill="1" applyBorder="1"/>
    <xf numFmtId="0" fontId="2" fillId="0" borderId="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166" fontId="12" fillId="0" borderId="0" xfId="0" applyNumberFormat="1" applyFont="1" applyBorder="1" applyAlignment="1">
      <alignment horizontal="center" vertical="center"/>
    </xf>
    <xf numFmtId="0" fontId="8" fillId="0" borderId="0" xfId="0" applyFont="1" applyBorder="1"/>
    <xf numFmtId="0" fontId="8" fillId="0" borderId="0" xfId="0" applyFont="1" applyBorder="1" applyAlignment="1">
      <alignment horizontal="left"/>
    </xf>
    <xf numFmtId="0" fontId="11" fillId="0" borderId="0" xfId="0" applyFont="1" applyBorder="1" applyAlignment="1">
      <alignment horizontal="center" wrapText="1"/>
    </xf>
    <xf numFmtId="0" fontId="11" fillId="0" borderId="0" xfId="0" applyFont="1" applyBorder="1" applyAlignment="1">
      <alignment horizontal="center"/>
    </xf>
    <xf numFmtId="0" fontId="9" fillId="0" borderId="2" xfId="0" applyFont="1" applyFill="1" applyBorder="1" applyAlignment="1">
      <alignment horizontal="center" vertical="center" textRotation="255" wrapText="1"/>
    </xf>
    <xf numFmtId="0" fontId="3" fillId="0" borderId="1" xfId="0" applyFont="1" applyFill="1" applyBorder="1"/>
    <xf numFmtId="0" fontId="9" fillId="0" borderId="1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textRotation="255" wrapText="1"/>
    </xf>
    <xf numFmtId="0" fontId="13" fillId="13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wrapText="1"/>
    </xf>
    <xf numFmtId="0" fontId="14" fillId="0" borderId="1" xfId="0" applyFont="1" applyFill="1" applyBorder="1"/>
    <xf numFmtId="0" fontId="14" fillId="0" borderId="0" xfId="0" applyFont="1" applyFill="1"/>
    <xf numFmtId="0" fontId="13" fillId="0" borderId="1" xfId="0" applyFont="1" applyFill="1" applyBorder="1" applyAlignment="1">
      <alignment horizontal="center" vertical="center" wrapText="1"/>
    </xf>
    <xf numFmtId="0" fontId="13" fillId="10" borderId="1" xfId="0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165" fontId="13" fillId="13" borderId="1" xfId="0" applyNumberFormat="1" applyFont="1" applyFill="1" applyBorder="1" applyAlignment="1">
      <alignment horizontal="center" vertical="center" wrapText="1"/>
    </xf>
    <xf numFmtId="165" fontId="13" fillId="10" borderId="1" xfId="0" applyNumberFormat="1" applyFont="1" applyFill="1" applyBorder="1" applyAlignment="1">
      <alignment horizontal="center" vertical="center"/>
    </xf>
    <xf numFmtId="0" fontId="18" fillId="0" borderId="0" xfId="0" applyFont="1"/>
    <xf numFmtId="0" fontId="13" fillId="0" borderId="0" xfId="0" applyFont="1" applyBorder="1" applyAlignment="1">
      <alignment horizontal="center" vertical="center"/>
    </xf>
    <xf numFmtId="0" fontId="14" fillId="0" borderId="0" xfId="0" applyFont="1"/>
    <xf numFmtId="0" fontId="13" fillId="0" borderId="0" xfId="0" applyFont="1" applyFill="1" applyBorder="1" applyAlignment="1">
      <alignment horizontal="center" vertical="center" textRotation="255" wrapText="1"/>
    </xf>
    <xf numFmtId="0" fontId="13" fillId="0" borderId="0" xfId="0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13" fillId="0" borderId="0" xfId="0" applyFont="1" applyBorder="1" applyAlignment="1">
      <alignment horizontal="center"/>
    </xf>
    <xf numFmtId="0" fontId="13" fillId="0" borderId="0" xfId="0" applyFont="1" applyBorder="1" applyAlignment="1">
      <alignment horizontal="center" wrapText="1"/>
    </xf>
    <xf numFmtId="0" fontId="14" fillId="0" borderId="0" xfId="0" applyFont="1" applyBorder="1" applyAlignment="1">
      <alignment horizontal="center" vertical="center"/>
    </xf>
    <xf numFmtId="0" fontId="18" fillId="0" borderId="0" xfId="0" applyFont="1" applyBorder="1"/>
    <xf numFmtId="17" fontId="14" fillId="0" borderId="0" xfId="0" applyNumberFormat="1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166" fontId="14" fillId="0" borderId="0" xfId="0" applyNumberFormat="1" applyFont="1" applyBorder="1" applyAlignment="1">
      <alignment horizontal="center" vertical="center"/>
    </xf>
    <xf numFmtId="0" fontId="20" fillId="0" borderId="0" xfId="0" applyNumberFormat="1" applyFont="1" applyBorder="1" applyAlignment="1">
      <alignment horizontal="center"/>
    </xf>
    <xf numFmtId="0" fontId="14" fillId="0" borderId="0" xfId="0" applyFont="1" applyBorder="1"/>
    <xf numFmtId="0" fontId="15" fillId="0" borderId="0" xfId="0" applyFont="1"/>
    <xf numFmtId="0" fontId="15" fillId="0" borderId="0" xfId="0" applyFont="1" applyAlignment="1">
      <alignment horizontal="left"/>
    </xf>
    <xf numFmtId="0" fontId="16" fillId="0" borderId="0" xfId="0" applyFont="1"/>
    <xf numFmtId="0" fontId="16" fillId="0" borderId="0" xfId="0" applyFont="1" applyAlignment="1">
      <alignment horizontal="left"/>
    </xf>
    <xf numFmtId="9" fontId="16" fillId="0" borderId="0" xfId="0" applyNumberFormat="1" applyFont="1" applyAlignment="1">
      <alignment horizontal="left"/>
    </xf>
    <xf numFmtId="0" fontId="15" fillId="8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vertical="center"/>
    </xf>
    <xf numFmtId="0" fontId="21" fillId="0" borderId="0" xfId="0" applyFont="1"/>
    <xf numFmtId="0" fontId="15" fillId="0" borderId="0" xfId="0" applyFont="1" applyAlignment="1">
      <alignment horizontal="right"/>
    </xf>
    <xf numFmtId="0" fontId="22" fillId="3" borderId="0" xfId="0" applyFont="1" applyFill="1"/>
    <xf numFmtId="0" fontId="16" fillId="4" borderId="0" xfId="0" applyFont="1" applyFill="1"/>
    <xf numFmtId="0" fontId="17" fillId="10" borderId="0" xfId="0" applyFont="1" applyFill="1"/>
    <xf numFmtId="0" fontId="16" fillId="5" borderId="0" xfId="0" applyFont="1" applyFill="1"/>
    <xf numFmtId="0" fontId="23" fillId="11" borderId="0" xfId="0" applyFont="1" applyFill="1"/>
    <xf numFmtId="0" fontId="16" fillId="6" borderId="0" xfId="0" applyFont="1" applyFill="1"/>
    <xf numFmtId="0" fontId="16" fillId="12" borderId="0" xfId="0" applyFont="1" applyFill="1"/>
    <xf numFmtId="0" fontId="16" fillId="3" borderId="0" xfId="0" applyFont="1" applyFill="1"/>
    <xf numFmtId="0" fontId="16" fillId="7" borderId="0" xfId="0" applyFont="1" applyFill="1"/>
    <xf numFmtId="0" fontId="16" fillId="0" borderId="0" xfId="0" applyFont="1" applyFill="1"/>
    <xf numFmtId="0" fontId="23" fillId="0" borderId="0" xfId="0" applyFont="1" applyFill="1"/>
    <xf numFmtId="0" fontId="15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horizontal="center"/>
    </xf>
    <xf numFmtId="0" fontId="16" fillId="0" borderId="0" xfId="0" applyFont="1" applyBorder="1"/>
    <xf numFmtId="0" fontId="21" fillId="0" borderId="0" xfId="0" applyFont="1" applyBorder="1"/>
    <xf numFmtId="0" fontId="14" fillId="0" borderId="0" xfId="1" applyFont="1" applyAlignment="1">
      <alignment vertical="center"/>
    </xf>
    <xf numFmtId="17" fontId="14" fillId="0" borderId="0" xfId="1" applyNumberFormat="1" applyFont="1" applyFill="1" applyBorder="1" applyAlignment="1">
      <alignment horizontal="center" vertical="center"/>
    </xf>
    <xf numFmtId="17" fontId="14" fillId="0" borderId="0" xfId="1" applyNumberFormat="1" applyFont="1" applyFill="1" applyBorder="1" applyAlignment="1">
      <alignment horizontal="right" vertical="center"/>
    </xf>
    <xf numFmtId="10" fontId="14" fillId="0" borderId="0" xfId="1" applyNumberFormat="1" applyFont="1" applyFill="1" applyBorder="1" applyAlignment="1">
      <alignment horizontal="center" vertical="center"/>
    </xf>
    <xf numFmtId="10" fontId="14" fillId="0" borderId="0" xfId="1" applyNumberFormat="1" applyFont="1" applyAlignment="1">
      <alignment horizontal="center" vertical="center"/>
    </xf>
    <xf numFmtId="0" fontId="11" fillId="0" borderId="0" xfId="0" applyFont="1" applyBorder="1" applyAlignment="1">
      <alignment horizontal="center" vertical="center" wrapText="1"/>
    </xf>
    <xf numFmtId="1" fontId="13" fillId="0" borderId="0" xfId="0" applyNumberFormat="1" applyFont="1" applyFill="1" applyAlignment="1">
      <alignment horizontal="center" vertical="center"/>
    </xf>
    <xf numFmtId="1" fontId="13" fillId="2" borderId="0" xfId="0" applyNumberFormat="1" applyFont="1" applyFill="1" applyAlignment="1">
      <alignment horizontal="center" vertical="center"/>
    </xf>
    <xf numFmtId="0" fontId="15" fillId="3" borderId="1" xfId="0" applyFont="1" applyFill="1" applyBorder="1" applyAlignment="1">
      <alignment horizontal="left" vertical="center" wrapText="1"/>
    </xf>
    <xf numFmtId="0" fontId="6" fillId="0" borderId="0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165" fontId="13" fillId="0" borderId="1" xfId="0" applyNumberFormat="1" applyFont="1" applyFill="1" applyBorder="1" applyAlignment="1">
      <alignment horizontal="center" vertical="center"/>
    </xf>
    <xf numFmtId="1" fontId="14" fillId="0" borderId="0" xfId="0" applyNumberFormat="1" applyFont="1" applyAlignment="1">
      <alignment horizontal="left"/>
    </xf>
    <xf numFmtId="1" fontId="14" fillId="0" borderId="0" xfId="0" applyNumberFormat="1" applyFont="1" applyAlignment="1">
      <alignment horizontal="center" vertical="center"/>
    </xf>
    <xf numFmtId="0" fontId="24" fillId="14" borderId="1" xfId="0" applyFont="1" applyFill="1" applyBorder="1" applyAlignment="1">
      <alignment horizontal="left" vertical="center" wrapText="1"/>
    </xf>
    <xf numFmtId="165" fontId="25" fillId="0" borderId="1" xfId="0" applyNumberFormat="1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 wrapText="1"/>
    </xf>
    <xf numFmtId="0" fontId="27" fillId="0" borderId="0" xfId="0" applyFont="1"/>
    <xf numFmtId="0" fontId="28" fillId="0" borderId="0" xfId="0" applyFont="1"/>
    <xf numFmtId="165" fontId="25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14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165" fontId="13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vertical="top"/>
    </xf>
    <xf numFmtId="15" fontId="7" fillId="0" borderId="0" xfId="0" applyNumberFormat="1" applyFont="1" applyAlignment="1">
      <alignment horizontal="center" vertical="top"/>
    </xf>
    <xf numFmtId="0" fontId="29" fillId="0" borderId="0" xfId="0" applyFont="1" applyAlignment="1">
      <alignment horizontal="left" vertical="top"/>
    </xf>
    <xf numFmtId="0" fontId="29" fillId="0" borderId="0" xfId="0" applyFont="1" applyAlignment="1">
      <alignment vertical="top"/>
    </xf>
    <xf numFmtId="0" fontId="29" fillId="0" borderId="0" xfId="0" applyFont="1"/>
    <xf numFmtId="15" fontId="7" fillId="0" borderId="0" xfId="0" applyNumberFormat="1" applyFont="1" applyAlignment="1">
      <alignment horizontal="left" vertical="top"/>
    </xf>
    <xf numFmtId="0" fontId="7" fillId="0" borderId="0" xfId="0" applyFont="1" applyAlignment="1">
      <alignment horizontal="left" vertical="top"/>
    </xf>
    <xf numFmtId="0" fontId="6" fillId="0" borderId="0" xfId="0" applyFont="1" applyAlignment="1">
      <alignment horizontal="left" vertical="top"/>
    </xf>
    <xf numFmtId="9" fontId="7" fillId="0" borderId="0" xfId="0" applyNumberFormat="1" applyFont="1" applyAlignment="1">
      <alignment horizontal="left" vertical="top"/>
    </xf>
    <xf numFmtId="0" fontId="6" fillId="0" borderId="0" xfId="0" applyFont="1"/>
    <xf numFmtId="9" fontId="7" fillId="0" borderId="0" xfId="0" applyNumberFormat="1" applyFont="1" applyAlignment="1">
      <alignment horizontal="left"/>
    </xf>
    <xf numFmtId="0" fontId="7" fillId="0" borderId="0" xfId="0" applyFont="1" applyAlignment="1">
      <alignment horizontal="center" vertical="center"/>
    </xf>
    <xf numFmtId="0" fontId="7" fillId="0" borderId="0" xfId="0" applyFont="1"/>
    <xf numFmtId="1" fontId="7" fillId="0" borderId="0" xfId="0" applyNumberFormat="1" applyFont="1" applyAlignment="1">
      <alignment horizontal="center" vertical="center"/>
    </xf>
    <xf numFmtId="2" fontId="7" fillId="0" borderId="0" xfId="0" applyNumberFormat="1" applyFont="1" applyAlignment="1">
      <alignment horizontal="center" vertical="center"/>
    </xf>
    <xf numFmtId="2" fontId="7" fillId="0" borderId="0" xfId="0" applyNumberFormat="1" applyFont="1"/>
    <xf numFmtId="0" fontId="6" fillId="0" borderId="0" xfId="0" applyFont="1" applyAlignment="1">
      <alignment vertical="top" wrapText="1"/>
    </xf>
    <xf numFmtId="165" fontId="13" fillId="15" borderId="1" xfId="0" applyNumberFormat="1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center" vertical="center" wrapText="1"/>
    </xf>
    <xf numFmtId="0" fontId="32" fillId="0" borderId="0" xfId="0" applyFont="1"/>
    <xf numFmtId="0" fontId="32" fillId="0" borderId="0" xfId="0" applyFont="1" applyAlignment="1">
      <alignment horizontal="left"/>
    </xf>
    <xf numFmtId="0" fontId="4" fillId="0" borderId="0" xfId="0" applyFont="1" applyBorder="1" applyAlignment="1">
      <alignment horizontal="center" vertical="center"/>
    </xf>
    <xf numFmtId="9" fontId="3" fillId="0" borderId="0" xfId="0" applyNumberFormat="1" applyFont="1" applyAlignment="1">
      <alignment horizontal="left"/>
    </xf>
    <xf numFmtId="1" fontId="3" fillId="0" borderId="0" xfId="0" applyNumberFormat="1" applyFont="1" applyAlignment="1">
      <alignment horizontal="left"/>
    </xf>
    <xf numFmtId="1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top"/>
    </xf>
    <xf numFmtId="15" fontId="3" fillId="0" borderId="0" xfId="0" applyNumberFormat="1" applyFont="1" applyAlignment="1">
      <alignment horizontal="center" vertical="top"/>
    </xf>
    <xf numFmtId="0" fontId="32" fillId="0" borderId="0" xfId="0" applyFont="1" applyAlignment="1">
      <alignment horizontal="left" vertical="top"/>
    </xf>
    <xf numFmtId="0" fontId="32" fillId="0" borderId="0" xfId="0" applyFont="1" applyAlignment="1">
      <alignment vertical="top"/>
    </xf>
    <xf numFmtId="15" fontId="3" fillId="0" borderId="0" xfId="0" applyNumberFormat="1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4" fillId="0" borderId="0" xfId="0" applyFont="1" applyAlignment="1">
      <alignment horizontal="left" vertical="top"/>
    </xf>
    <xf numFmtId="0" fontId="4" fillId="0" borderId="0" xfId="0" applyFont="1" applyAlignment="1">
      <alignment horizontal="left"/>
    </xf>
    <xf numFmtId="9" fontId="3" fillId="0" borderId="0" xfId="0" applyNumberFormat="1" applyFont="1" applyAlignment="1">
      <alignment horizontal="left" vertical="top"/>
    </xf>
    <xf numFmtId="0" fontId="4" fillId="0" borderId="0" xfId="0" applyFont="1" applyAlignment="1">
      <alignment vertical="top" wrapText="1"/>
    </xf>
    <xf numFmtId="0" fontId="4" fillId="8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1" fontId="4" fillId="0" borderId="0" xfId="0" applyNumberFormat="1" applyFont="1" applyFill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165" fontId="4" fillId="0" borderId="1" xfId="0" applyNumberFormat="1" applyFont="1" applyFill="1" applyBorder="1" applyAlignment="1">
      <alignment horizontal="center" vertical="center" wrapText="1"/>
    </xf>
    <xf numFmtId="165" fontId="4" fillId="0" borderId="1" xfId="0" applyNumberFormat="1" applyFont="1" applyFill="1" applyBorder="1" applyAlignment="1">
      <alignment horizontal="center" vertical="center"/>
    </xf>
    <xf numFmtId="0" fontId="3" fillId="0" borderId="0" xfId="1" applyFont="1" applyAlignment="1">
      <alignment vertical="center"/>
    </xf>
    <xf numFmtId="17" fontId="3" fillId="0" borderId="0" xfId="1" applyNumberFormat="1" applyFont="1" applyFill="1" applyBorder="1" applyAlignment="1">
      <alignment horizontal="center" vertical="center"/>
    </xf>
    <xf numFmtId="17" fontId="3" fillId="0" borderId="0" xfId="1" applyNumberFormat="1" applyFont="1" applyFill="1" applyBorder="1" applyAlignment="1">
      <alignment horizontal="right" vertical="center"/>
    </xf>
    <xf numFmtId="10" fontId="3" fillId="0" borderId="0" xfId="1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 wrapText="1"/>
    </xf>
    <xf numFmtId="10" fontId="3" fillId="0" borderId="0" xfId="1" applyNumberFormat="1" applyFont="1" applyAlignment="1">
      <alignment horizontal="center" vertical="center"/>
    </xf>
    <xf numFmtId="0" fontId="31" fillId="0" borderId="1" xfId="0" applyFont="1" applyFill="1" applyBorder="1" applyAlignment="1">
      <alignment horizontal="center" vertical="center" wrapText="1"/>
    </xf>
    <xf numFmtId="165" fontId="31" fillId="0" borderId="1" xfId="0" applyNumberFormat="1" applyFont="1" applyFill="1" applyBorder="1" applyAlignment="1">
      <alignment horizontal="center" vertical="center" wrapText="1"/>
    </xf>
    <xf numFmtId="165" fontId="31" fillId="0" borderId="1" xfId="0" applyNumberFormat="1" applyFont="1" applyFill="1" applyBorder="1" applyAlignment="1">
      <alignment horizontal="center" vertical="center"/>
    </xf>
    <xf numFmtId="1" fontId="31" fillId="0" borderId="0" xfId="0" applyNumberFormat="1" applyFont="1" applyFill="1" applyAlignment="1">
      <alignment horizontal="center" vertical="center"/>
    </xf>
    <xf numFmtId="0" fontId="26" fillId="0" borderId="1" xfId="0" applyFont="1" applyFill="1" applyBorder="1" applyAlignment="1">
      <alignment horizontal="left" vertical="center" wrapText="1"/>
    </xf>
    <xf numFmtId="0" fontId="26" fillId="0" borderId="1" xfId="0" applyFont="1" applyFill="1" applyBorder="1" applyAlignment="1">
      <alignment horizontal="center" vertical="center" wrapText="1"/>
    </xf>
    <xf numFmtId="165" fontId="26" fillId="0" borderId="1" xfId="0" applyNumberFormat="1" applyFont="1" applyFill="1" applyBorder="1" applyAlignment="1">
      <alignment horizontal="center" vertical="center" wrapText="1"/>
    </xf>
    <xf numFmtId="165" fontId="26" fillId="0" borderId="1" xfId="0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horizontal="left"/>
    </xf>
    <xf numFmtId="0" fontId="3" fillId="2" borderId="0" xfId="0" applyFont="1" applyFill="1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" fontId="4" fillId="2" borderId="0" xfId="0" applyNumberFormat="1" applyFont="1" applyFill="1" applyAlignment="1">
      <alignment horizontal="center" vertical="center"/>
    </xf>
    <xf numFmtId="165" fontId="4" fillId="0" borderId="0" xfId="0" applyNumberFormat="1" applyFont="1" applyFill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right"/>
    </xf>
    <xf numFmtId="0" fontId="33" fillId="3" borderId="0" xfId="0" applyFont="1" applyFill="1"/>
    <xf numFmtId="0" fontId="3" fillId="4" borderId="0" xfId="0" applyFont="1" applyFill="1"/>
    <xf numFmtId="0" fontId="34" fillId="10" borderId="0" xfId="0" applyFont="1" applyFill="1"/>
    <xf numFmtId="0" fontId="3" fillId="5" borderId="0" xfId="0" applyFont="1" applyFill="1"/>
    <xf numFmtId="0" fontId="35" fillId="11" borderId="0" xfId="0" applyFont="1" applyFill="1"/>
    <xf numFmtId="0" fontId="3" fillId="6" borderId="0" xfId="0" applyFont="1" applyFill="1"/>
    <xf numFmtId="0" fontId="3" fillId="12" borderId="0" xfId="0" applyFont="1" applyFill="1"/>
    <xf numFmtId="0" fontId="3" fillId="3" borderId="0" xfId="0" applyFont="1" applyFill="1"/>
    <xf numFmtId="0" fontId="3" fillId="7" borderId="0" xfId="0" applyFont="1" applyFill="1"/>
    <xf numFmtId="0" fontId="35" fillId="0" borderId="0" xfId="0" applyFont="1" applyFill="1"/>
    <xf numFmtId="0" fontId="32" fillId="0" borderId="0" xfId="0" applyFont="1" applyFill="1" applyBorder="1"/>
    <xf numFmtId="0" fontId="4" fillId="0" borderId="3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 wrapText="1"/>
    </xf>
    <xf numFmtId="0" fontId="3" fillId="0" borderId="0" xfId="0" applyFont="1" applyBorder="1" applyAlignment="1">
      <alignment horizontal="center" vertical="center"/>
    </xf>
    <xf numFmtId="0" fontId="32" fillId="0" borderId="0" xfId="0" applyFont="1" applyBorder="1"/>
    <xf numFmtId="0" fontId="3" fillId="0" borderId="0" xfId="0" applyFont="1" applyBorder="1" applyAlignment="1">
      <alignment horizontal="center" vertical="center" wrapText="1"/>
    </xf>
    <xf numFmtId="17" fontId="3" fillId="0" borderId="0" xfId="0" applyNumberFormat="1" applyFont="1" applyBorder="1" applyAlignment="1">
      <alignment horizontal="center"/>
    </xf>
    <xf numFmtId="0" fontId="36" fillId="0" borderId="0" xfId="0" applyFont="1" applyBorder="1" applyAlignment="1">
      <alignment horizontal="center"/>
    </xf>
    <xf numFmtId="166" fontId="3" fillId="0" borderId="0" xfId="0" applyNumberFormat="1" applyFont="1" applyBorder="1" applyAlignment="1">
      <alignment horizontal="center" vertical="center"/>
    </xf>
    <xf numFmtId="0" fontId="37" fillId="0" borderId="0" xfId="0" applyNumberFormat="1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3" fillId="0" borderId="0" xfId="0" applyFont="1" applyBorder="1" applyAlignment="1">
      <alignment horizontal="left"/>
    </xf>
    <xf numFmtId="0" fontId="3" fillId="0" borderId="0" xfId="0" applyFont="1" applyBorder="1" applyAlignment="1">
      <alignment horizontal="center"/>
    </xf>
    <xf numFmtId="0" fontId="4" fillId="0" borderId="0" xfId="0" applyFont="1" applyBorder="1" applyAlignment="1">
      <alignment vertical="center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 wrapText="1"/>
    </xf>
    <xf numFmtId="0" fontId="4" fillId="0" borderId="0" xfId="0" applyFont="1" applyBorder="1" applyAlignment="1">
      <alignment vertical="center"/>
    </xf>
    <xf numFmtId="0" fontId="32" fillId="0" borderId="3" xfId="0" applyFont="1" applyBorder="1"/>
    <xf numFmtId="0" fontId="3" fillId="0" borderId="0" xfId="0" applyFont="1" applyBorder="1" applyAlignment="1"/>
    <xf numFmtId="0" fontId="4" fillId="0" borderId="3" xfId="0" applyFont="1" applyBorder="1" applyAlignment="1">
      <alignment horizont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 wrapText="1"/>
    </xf>
    <xf numFmtId="0" fontId="4" fillId="0" borderId="17" xfId="0" applyFont="1" applyFill="1" applyBorder="1" applyAlignment="1">
      <alignment horizontal="center" vertical="center" wrapText="1"/>
    </xf>
    <xf numFmtId="0" fontId="4" fillId="0" borderId="18" xfId="0" applyFont="1" applyFill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4" fillId="0" borderId="0" xfId="0" applyFont="1" applyAlignment="1">
      <alignment horizontal="left" vertical="top" wrapText="1"/>
    </xf>
    <xf numFmtId="0" fontId="4" fillId="8" borderId="7" xfId="0" applyFont="1" applyFill="1" applyBorder="1" applyAlignment="1">
      <alignment horizontal="center" vertical="center" wrapText="1"/>
    </xf>
    <xf numFmtId="0" fontId="4" fillId="8" borderId="8" xfId="0" applyFont="1" applyFill="1" applyBorder="1" applyAlignment="1">
      <alignment horizontal="center" vertical="center" wrapText="1"/>
    </xf>
    <xf numFmtId="0" fontId="4" fillId="8" borderId="9" xfId="0" applyFont="1" applyFill="1" applyBorder="1" applyAlignment="1">
      <alignment horizontal="center" vertical="center" wrapText="1"/>
    </xf>
    <xf numFmtId="0" fontId="4" fillId="8" borderId="10" xfId="0" applyFont="1" applyFill="1" applyBorder="1" applyAlignment="1">
      <alignment horizontal="center" vertical="center" wrapText="1"/>
    </xf>
    <xf numFmtId="0" fontId="4" fillId="8" borderId="11" xfId="0" applyFont="1" applyFill="1" applyBorder="1" applyAlignment="1">
      <alignment horizontal="center" vertical="center" wrapText="1"/>
    </xf>
    <xf numFmtId="0" fontId="4" fillId="8" borderId="12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textRotation="90"/>
    </xf>
    <xf numFmtId="0" fontId="4" fillId="8" borderId="4" xfId="0" applyFont="1" applyFill="1" applyBorder="1" applyAlignment="1">
      <alignment horizontal="center" vertical="center" wrapText="1"/>
    </xf>
    <xf numFmtId="0" fontId="4" fillId="8" borderId="5" xfId="0" applyFont="1" applyFill="1" applyBorder="1" applyAlignment="1">
      <alignment horizontal="center" vertical="center" wrapText="1"/>
    </xf>
    <xf numFmtId="0" fontId="4" fillId="8" borderId="6" xfId="0" applyFont="1" applyFill="1" applyBorder="1" applyAlignment="1">
      <alignment horizontal="center" vertical="center" wrapText="1"/>
    </xf>
    <xf numFmtId="0" fontId="4" fillId="8" borderId="13" xfId="0" applyFont="1" applyFill="1" applyBorder="1" applyAlignment="1">
      <alignment horizontal="center" vertical="center" wrapText="1"/>
    </xf>
    <xf numFmtId="0" fontId="4" fillId="8" borderId="14" xfId="0" applyFont="1" applyFill="1" applyBorder="1" applyAlignment="1">
      <alignment horizontal="center" vertical="center" wrapText="1"/>
    </xf>
    <xf numFmtId="0" fontId="4" fillId="8" borderId="15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15" fillId="8" borderId="7" xfId="0" applyFont="1" applyFill="1" applyBorder="1" applyAlignment="1">
      <alignment horizontal="center" vertical="center" wrapText="1"/>
    </xf>
    <xf numFmtId="0" fontId="15" fillId="8" borderId="8" xfId="0" applyFont="1" applyFill="1" applyBorder="1" applyAlignment="1">
      <alignment horizontal="center" vertical="center" wrapText="1"/>
    </xf>
    <xf numFmtId="0" fontId="15" fillId="8" borderId="9" xfId="0" applyFont="1" applyFill="1" applyBorder="1" applyAlignment="1">
      <alignment horizontal="center" vertical="center" wrapText="1"/>
    </xf>
    <xf numFmtId="0" fontId="15" fillId="8" borderId="10" xfId="0" applyFont="1" applyFill="1" applyBorder="1" applyAlignment="1">
      <alignment horizontal="center" vertical="center" wrapText="1"/>
    </xf>
    <xf numFmtId="0" fontId="15" fillId="8" borderId="11" xfId="0" applyFont="1" applyFill="1" applyBorder="1" applyAlignment="1">
      <alignment horizontal="center" vertical="center" wrapText="1"/>
    </xf>
    <xf numFmtId="0" fontId="15" fillId="8" borderId="12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textRotation="90"/>
    </xf>
    <xf numFmtId="0" fontId="15" fillId="0" borderId="16" xfId="0" applyFont="1" applyBorder="1" applyAlignment="1">
      <alignment horizontal="center" vertical="center" wrapText="1"/>
    </xf>
    <xf numFmtId="0" fontId="15" fillId="0" borderId="17" xfId="0" applyFont="1" applyBorder="1" applyAlignment="1">
      <alignment horizontal="center" vertical="center" wrapText="1"/>
    </xf>
    <xf numFmtId="0" fontId="15" fillId="0" borderId="18" xfId="0" applyFont="1" applyBorder="1" applyAlignment="1">
      <alignment horizontal="center" vertical="center" wrapText="1"/>
    </xf>
    <xf numFmtId="0" fontId="15" fillId="0" borderId="16" xfId="0" applyFont="1" applyFill="1" applyBorder="1" applyAlignment="1">
      <alignment horizontal="center" vertical="center" wrapText="1"/>
    </xf>
    <xf numFmtId="0" fontId="15" fillId="0" borderId="17" xfId="0" applyFont="1" applyFill="1" applyBorder="1" applyAlignment="1">
      <alignment horizontal="center" vertical="center" wrapText="1"/>
    </xf>
    <xf numFmtId="0" fontId="15" fillId="0" borderId="18" xfId="0" applyFont="1" applyFill="1" applyBorder="1" applyAlignment="1">
      <alignment horizontal="center" vertical="center" wrapText="1"/>
    </xf>
    <xf numFmtId="0" fontId="15" fillId="8" borderId="13" xfId="0" applyFont="1" applyFill="1" applyBorder="1" applyAlignment="1">
      <alignment horizontal="center" vertical="center" wrapText="1"/>
    </xf>
    <xf numFmtId="0" fontId="15" fillId="8" borderId="14" xfId="0" applyFont="1" applyFill="1" applyBorder="1" applyAlignment="1">
      <alignment horizontal="center" vertical="center" wrapText="1"/>
    </xf>
    <xf numFmtId="0" fontId="15" fillId="8" borderId="15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top" wrapText="1"/>
    </xf>
    <xf numFmtId="0" fontId="15" fillId="0" borderId="0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/>
    </xf>
    <xf numFmtId="0" fontId="15" fillId="0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</cellXfs>
  <cellStyles count="3">
    <cellStyle name="Normal" xfId="0" builtinId="0"/>
    <cellStyle name="Normal 2 2 2" xfId="1"/>
    <cellStyle name="Normal 3" xfId="2"/>
  </cellStyles>
  <dxfs count="0"/>
  <tableStyles count="0" defaultTableStyle="TableStyleMedium9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309563</xdr:colOff>
      <xdr:row>1</xdr:row>
      <xdr:rowOff>23812</xdr:rowOff>
    </xdr:from>
    <xdr:to>
      <xdr:col>21</xdr:col>
      <xdr:colOff>252004</xdr:colOff>
      <xdr:row>4</xdr:row>
      <xdr:rowOff>762000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3978" t="37440" r="15436" b="41399"/>
        <a:stretch/>
      </xdr:blipFill>
      <xdr:spPr>
        <a:xfrm>
          <a:off x="11453813" y="357187"/>
          <a:ext cx="17801816" cy="35956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5514975</xdr:colOff>
          <xdr:row>0</xdr:row>
          <xdr:rowOff>76200</xdr:rowOff>
        </xdr:from>
        <xdr:to>
          <xdr:col>6</xdr:col>
          <xdr:colOff>666750</xdr:colOff>
          <xdr:row>16</xdr:row>
          <xdr:rowOff>304800</xdr:rowOff>
        </xdr:to>
        <xdr:sp macro="" textlink="">
          <xdr:nvSpPr>
            <xdr:cNvPr id="516101" name="Object 5" hidden="1">
              <a:extLst>
                <a:ext uri="{63B3BB69-23CF-44E3-9099-C40C66FF867C}">
                  <a14:compatExt spid="_x0000_s516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2.emf"/><Relationship Id="rId4" Type="http://schemas.openxmlformats.org/officeDocument/2006/relationships/package" Target="../embeddings/Documento_de_Microsoft_Word1.docx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65"/>
  <sheetViews>
    <sheetView tabSelected="1" zoomScale="20" zoomScaleNormal="20" workbookViewId="0">
      <selection activeCell="Z5" sqref="Z5"/>
    </sheetView>
  </sheetViews>
  <sheetFormatPr baseColWidth="10" defaultRowHeight="27" x14ac:dyDescent="0.35"/>
  <cols>
    <col min="1" max="1" width="20.5703125" style="3" customWidth="1"/>
    <col min="2" max="2" width="42.140625" style="4" customWidth="1"/>
    <col min="3" max="5" width="19.7109375" style="4" customWidth="1"/>
    <col min="6" max="6" width="44" style="3" customWidth="1"/>
    <col min="7" max="30" width="18.140625" style="3" customWidth="1"/>
    <col min="31" max="31" width="16.28515625" style="3" customWidth="1"/>
    <col min="32" max="32" width="23.42578125" style="3" customWidth="1"/>
    <col min="33" max="33" width="27" style="3" customWidth="1"/>
    <col min="34" max="34" width="23.42578125" style="3" customWidth="1"/>
    <col min="35" max="39" width="18.85546875" style="3" customWidth="1"/>
    <col min="40" max="51" width="39" style="3" customWidth="1"/>
    <col min="52" max="16384" width="11.42578125" style="3"/>
  </cols>
  <sheetData>
    <row r="1" spans="1:42" s="153" customFormat="1" ht="27" customHeight="1" x14ac:dyDescent="0.35">
      <c r="B1" s="154"/>
      <c r="C1" s="154"/>
      <c r="D1" s="154"/>
      <c r="E1" s="154"/>
      <c r="AI1" s="3"/>
    </row>
    <row r="2" spans="1:42" s="153" customFormat="1" ht="54.75" customHeight="1" x14ac:dyDescent="0.35">
      <c r="B2" s="154"/>
      <c r="C2" s="154"/>
      <c r="D2" s="154"/>
      <c r="E2" s="154"/>
    </row>
    <row r="3" spans="1:42" s="153" customFormat="1" ht="74.25" customHeight="1" x14ac:dyDescent="0.35">
      <c r="B3" s="154"/>
      <c r="C3" s="154"/>
      <c r="D3" s="154"/>
      <c r="E3" s="154"/>
    </row>
    <row r="4" spans="1:42" s="153" customFormat="1" ht="94.5" customHeight="1" x14ac:dyDescent="0.35">
      <c r="B4" s="154"/>
      <c r="C4" s="154"/>
      <c r="D4" s="154"/>
      <c r="E4" s="154"/>
    </row>
    <row r="5" spans="1:42" s="153" customFormat="1" ht="107.25" customHeight="1" thickBot="1" x14ac:dyDescent="0.4">
      <c r="B5" s="154"/>
      <c r="C5" s="154"/>
      <c r="D5" s="154"/>
      <c r="E5" s="154"/>
    </row>
    <row r="6" spans="1:42" ht="71.25" customHeight="1" thickBot="1" x14ac:dyDescent="0.4">
      <c r="A6" s="240" t="s">
        <v>90</v>
      </c>
      <c r="B6" s="241"/>
      <c r="C6" s="241"/>
      <c r="D6" s="241"/>
      <c r="E6" s="241"/>
      <c r="F6" s="241"/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241"/>
      <c r="R6" s="241"/>
      <c r="S6" s="241"/>
      <c r="T6" s="241"/>
      <c r="U6" s="241"/>
      <c r="V6" s="241"/>
      <c r="W6" s="241"/>
      <c r="X6" s="241"/>
      <c r="Y6" s="241"/>
      <c r="Z6" s="241"/>
      <c r="AA6" s="241"/>
      <c r="AB6" s="241"/>
      <c r="AC6" s="241"/>
      <c r="AD6" s="242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155"/>
      <c r="AP6" s="155"/>
    </row>
    <row r="8" spans="1:42" ht="27.75" x14ac:dyDescent="0.4">
      <c r="A8" s="5"/>
      <c r="B8" s="156"/>
      <c r="C8" s="157"/>
      <c r="D8" s="156"/>
      <c r="F8" s="5"/>
      <c r="G8" s="156"/>
      <c r="M8" s="157"/>
      <c r="O8" s="157"/>
      <c r="Q8" s="158"/>
    </row>
    <row r="9" spans="1:42" s="153" customFormat="1" ht="27.75" x14ac:dyDescent="0.35">
      <c r="A9" s="159" t="s">
        <v>82</v>
      </c>
      <c r="B9" s="160"/>
      <c r="C9" s="160"/>
      <c r="D9" s="160"/>
      <c r="E9" s="160"/>
      <c r="F9" s="161"/>
      <c r="G9" s="162"/>
      <c r="H9" s="162"/>
      <c r="I9" s="162"/>
      <c r="J9" s="162"/>
      <c r="K9" s="159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</row>
    <row r="10" spans="1:42" s="153" customFormat="1" ht="27.75" x14ac:dyDescent="0.35">
      <c r="A10" s="159"/>
      <c r="B10" s="160"/>
      <c r="C10" s="163"/>
      <c r="D10" s="163"/>
      <c r="E10" s="163"/>
      <c r="F10" s="161"/>
      <c r="G10" s="162"/>
      <c r="H10" s="162"/>
      <c r="I10" s="162"/>
      <c r="J10" s="162"/>
      <c r="K10" s="159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</row>
    <row r="11" spans="1:42" s="153" customFormat="1" ht="27.75" x14ac:dyDescent="0.35">
      <c r="A11" s="159" t="s">
        <v>83</v>
      </c>
      <c r="B11" s="164"/>
      <c r="C11" s="164"/>
      <c r="D11" s="164"/>
      <c r="E11" s="164"/>
      <c r="F11" s="165"/>
      <c r="G11" s="162"/>
      <c r="H11" s="162"/>
      <c r="I11" s="162"/>
      <c r="J11" s="162"/>
      <c r="K11" s="159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</row>
    <row r="12" spans="1:42" s="153" customFormat="1" ht="27.75" x14ac:dyDescent="0.35">
      <c r="A12" s="159"/>
      <c r="B12" s="165"/>
      <c r="C12" s="165"/>
      <c r="D12" s="165"/>
      <c r="E12" s="165"/>
      <c r="F12" s="165"/>
      <c r="G12" s="162"/>
      <c r="H12" s="162"/>
      <c r="I12" s="162"/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</row>
    <row r="13" spans="1:42" s="153" customFormat="1" ht="27.75" x14ac:dyDescent="0.4">
      <c r="A13" s="5" t="s">
        <v>84</v>
      </c>
      <c r="B13" s="166"/>
      <c r="C13" s="166"/>
      <c r="D13" s="166"/>
      <c r="E13" s="164"/>
      <c r="F13" s="161"/>
      <c r="G13" s="162"/>
      <c r="H13" s="162"/>
      <c r="I13" s="162"/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</row>
    <row r="14" spans="1:42" s="153" customFormat="1" x14ac:dyDescent="0.35">
      <c r="B14" s="164"/>
      <c r="C14" s="164"/>
      <c r="D14" s="164"/>
      <c r="E14" s="164"/>
      <c r="F14" s="161"/>
      <c r="G14" s="162"/>
      <c r="H14" s="162"/>
      <c r="I14" s="162"/>
      <c r="J14" s="162"/>
      <c r="K14" s="162"/>
      <c r="L14" s="162"/>
      <c r="M14" s="162"/>
      <c r="N14" s="162"/>
      <c r="O14" s="162"/>
      <c r="P14" s="162"/>
      <c r="Q14" s="162"/>
      <c r="R14" s="162"/>
      <c r="S14" s="162"/>
      <c r="T14" s="162"/>
      <c r="U14" s="162"/>
      <c r="V14" s="162"/>
      <c r="W14" s="162"/>
      <c r="X14" s="162"/>
      <c r="Y14" s="162"/>
      <c r="Z14" s="162"/>
      <c r="AA14" s="162"/>
      <c r="AB14" s="162"/>
      <c r="AC14" s="162"/>
      <c r="AD14" s="162"/>
      <c r="AE14" s="162"/>
    </row>
    <row r="15" spans="1:42" s="153" customFormat="1" ht="13.5" customHeight="1" thickBot="1" x14ac:dyDescent="0.4">
      <c r="A15" s="243"/>
      <c r="B15" s="243"/>
      <c r="C15" s="243"/>
      <c r="D15" s="243"/>
      <c r="E15" s="167"/>
      <c r="F15" s="161"/>
      <c r="G15" s="243"/>
      <c r="H15" s="243"/>
      <c r="I15" s="243"/>
      <c r="J15" s="243"/>
      <c r="K15" s="243"/>
      <c r="L15" s="243"/>
      <c r="M15" s="243"/>
      <c r="N15" s="243"/>
      <c r="O15" s="243"/>
      <c r="P15" s="243"/>
      <c r="Q15" s="243"/>
      <c r="T15" s="243"/>
      <c r="U15" s="243"/>
      <c r="V15" s="243"/>
      <c r="W15" s="243"/>
      <c r="X15" s="243"/>
      <c r="Y15" s="243"/>
      <c r="Z15" s="243"/>
      <c r="AA15" s="243"/>
      <c r="AB15" s="243"/>
      <c r="AC15" s="243"/>
      <c r="AD15" s="243"/>
      <c r="AE15" s="168"/>
      <c r="AF15" s="168"/>
    </row>
    <row r="16" spans="1:42" s="153" customFormat="1" ht="51" customHeight="1" thickBot="1" x14ac:dyDescent="0.4">
      <c r="A16" s="244" t="s">
        <v>92</v>
      </c>
      <c r="B16" s="245"/>
      <c r="C16" s="245"/>
      <c r="D16" s="245"/>
      <c r="E16" s="245"/>
      <c r="F16" s="246"/>
      <c r="G16" s="250" t="s">
        <v>85</v>
      </c>
      <c r="H16" s="251"/>
      <c r="I16" s="251"/>
      <c r="J16" s="251"/>
      <c r="K16" s="251"/>
      <c r="L16" s="251"/>
      <c r="M16" s="251"/>
      <c r="N16" s="251"/>
      <c r="O16" s="251"/>
      <c r="P16" s="251"/>
      <c r="Q16" s="251"/>
      <c r="R16" s="251"/>
      <c r="S16" s="251"/>
      <c r="T16" s="251"/>
      <c r="U16" s="251"/>
      <c r="V16" s="251"/>
      <c r="W16" s="251"/>
      <c r="X16" s="251"/>
      <c r="Y16" s="251"/>
      <c r="Z16" s="251"/>
      <c r="AA16" s="251"/>
      <c r="AB16" s="251"/>
      <c r="AC16" s="251"/>
      <c r="AD16" s="252"/>
      <c r="AF16" s="253" t="s">
        <v>48</v>
      </c>
      <c r="AG16" s="253" t="s">
        <v>49</v>
      </c>
      <c r="AH16" s="253" t="s">
        <v>50</v>
      </c>
    </row>
    <row r="17" spans="1:51" s="153" customFormat="1" ht="48" customHeight="1" thickBot="1" x14ac:dyDescent="0.4">
      <c r="A17" s="247"/>
      <c r="B17" s="248"/>
      <c r="C17" s="248"/>
      <c r="D17" s="248"/>
      <c r="E17" s="248"/>
      <c r="F17" s="249"/>
      <c r="G17" s="254" t="s">
        <v>20</v>
      </c>
      <c r="H17" s="255"/>
      <c r="I17" s="255"/>
      <c r="J17" s="255"/>
      <c r="K17" s="255"/>
      <c r="L17" s="255"/>
      <c r="M17" s="255"/>
      <c r="N17" s="255"/>
      <c r="O17" s="255"/>
      <c r="P17" s="255"/>
      <c r="Q17" s="255"/>
      <c r="R17" s="255"/>
      <c r="S17" s="255"/>
      <c r="T17" s="255"/>
      <c r="U17" s="255"/>
      <c r="V17" s="255"/>
      <c r="W17" s="255"/>
      <c r="X17" s="255"/>
      <c r="Y17" s="255"/>
      <c r="Z17" s="255"/>
      <c r="AA17" s="255"/>
      <c r="AB17" s="255"/>
      <c r="AC17" s="255"/>
      <c r="AD17" s="256"/>
      <c r="AF17" s="253"/>
      <c r="AG17" s="253"/>
      <c r="AH17" s="253"/>
    </row>
    <row r="18" spans="1:51" ht="125.25" customHeight="1" x14ac:dyDescent="0.35">
      <c r="A18" s="169" t="s">
        <v>0</v>
      </c>
      <c r="B18" s="169" t="s">
        <v>1</v>
      </c>
      <c r="C18" s="257" t="s">
        <v>2</v>
      </c>
      <c r="D18" s="258"/>
      <c r="E18" s="259"/>
      <c r="F18" s="169" t="s">
        <v>86</v>
      </c>
      <c r="G18" s="15" t="s">
        <v>3</v>
      </c>
      <c r="H18" s="10"/>
      <c r="I18" s="15" t="s">
        <v>4</v>
      </c>
      <c r="J18" s="10"/>
      <c r="K18" s="15" t="s">
        <v>5</v>
      </c>
      <c r="L18" s="10"/>
      <c r="M18" s="15" t="s">
        <v>6</v>
      </c>
      <c r="N18" s="10"/>
      <c r="O18" s="15" t="s">
        <v>7</v>
      </c>
      <c r="P18" s="19"/>
      <c r="Q18" s="15" t="s">
        <v>8</v>
      </c>
      <c r="R18" s="19"/>
      <c r="S18" s="15" t="s">
        <v>9</v>
      </c>
      <c r="T18" s="19"/>
      <c r="U18" s="15" t="s">
        <v>10</v>
      </c>
      <c r="V18" s="19"/>
      <c r="W18" s="15" t="s">
        <v>11</v>
      </c>
      <c r="X18" s="19"/>
      <c r="Y18" s="15" t="s">
        <v>12</v>
      </c>
      <c r="Z18" s="19"/>
      <c r="AA18" s="15" t="s">
        <v>13</v>
      </c>
      <c r="AB18" s="19"/>
      <c r="AC18" s="16" t="s">
        <v>54</v>
      </c>
      <c r="AD18" s="19"/>
      <c r="AE18" s="12"/>
      <c r="AF18" s="253"/>
      <c r="AG18" s="253"/>
      <c r="AH18" s="253"/>
      <c r="AI18" s="12"/>
      <c r="AJ18" s="12"/>
      <c r="AK18" s="12"/>
      <c r="AL18" s="12"/>
      <c r="AM18" s="12"/>
      <c r="AN18" s="12"/>
      <c r="AO18" s="12"/>
      <c r="AP18" s="12"/>
    </row>
    <row r="19" spans="1:51" s="11" customFormat="1" ht="102" customHeight="1" x14ac:dyDescent="0.35">
      <c r="A19" s="170">
        <v>1</v>
      </c>
      <c r="B19" s="171"/>
      <c r="C19" s="237"/>
      <c r="D19" s="238"/>
      <c r="E19" s="239"/>
      <c r="F19" s="170"/>
      <c r="G19" s="170"/>
      <c r="H19" s="172"/>
      <c r="I19" s="170"/>
      <c r="J19" s="172"/>
      <c r="K19" s="170"/>
      <c r="L19" s="172"/>
      <c r="M19" s="170"/>
      <c r="N19" s="172"/>
      <c r="O19" s="43"/>
      <c r="P19" s="172"/>
      <c r="Q19" s="170"/>
      <c r="R19" s="172"/>
      <c r="S19" s="43"/>
      <c r="T19" s="43"/>
      <c r="U19" s="43"/>
      <c r="W19" s="170"/>
      <c r="X19" s="172"/>
      <c r="Y19" s="43"/>
      <c r="Z19" s="43"/>
      <c r="AA19" s="43"/>
      <c r="AB19" s="43"/>
      <c r="AC19" s="43"/>
      <c r="AD19" s="43"/>
      <c r="AE19" s="13"/>
      <c r="AF19" s="173">
        <v>0</v>
      </c>
      <c r="AG19" s="174">
        <f t="shared" ref="AG19:AG28" si="0">+H19+J19+L19+N19+P19+R19+T19+V19+X19+Z19+AB19+AD19</f>
        <v>0</v>
      </c>
      <c r="AH19" s="174">
        <f>+AF19-AG19</f>
        <v>0</v>
      </c>
      <c r="AI19" s="13"/>
      <c r="AJ19" s="13"/>
      <c r="AK19" s="13"/>
      <c r="AL19" s="13"/>
      <c r="AM19" s="13"/>
      <c r="AN19" s="13"/>
      <c r="AO19" s="13"/>
      <c r="AP19" s="13"/>
    </row>
    <row r="20" spans="1:51" s="11" customFormat="1" ht="102" customHeight="1" x14ac:dyDescent="0.35">
      <c r="A20" s="170">
        <v>2</v>
      </c>
      <c r="B20" s="171"/>
      <c r="C20" s="237"/>
      <c r="D20" s="238"/>
      <c r="E20" s="239"/>
      <c r="F20" s="170"/>
      <c r="G20" s="170"/>
      <c r="H20" s="172"/>
      <c r="I20" s="170"/>
      <c r="J20" s="172"/>
      <c r="K20" s="170"/>
      <c r="L20" s="172"/>
      <c r="N20" s="43"/>
      <c r="O20" s="175"/>
      <c r="P20" s="10"/>
      <c r="Q20" s="43"/>
      <c r="S20" s="10"/>
      <c r="U20" s="170"/>
      <c r="V20" s="172"/>
      <c r="W20" s="170"/>
      <c r="X20" s="172"/>
      <c r="Y20" s="170"/>
      <c r="Z20" s="172"/>
      <c r="AA20" s="10"/>
      <c r="AB20" s="10"/>
      <c r="AC20" s="10"/>
      <c r="AD20" s="10"/>
      <c r="AE20" s="12"/>
      <c r="AF20" s="173">
        <v>0</v>
      </c>
      <c r="AG20" s="174">
        <f t="shared" si="0"/>
        <v>0</v>
      </c>
      <c r="AH20" s="174">
        <f t="shared" ref="AH20:AH24" si="1">+AF20-AG20</f>
        <v>0</v>
      </c>
      <c r="AI20" s="12"/>
      <c r="AJ20" s="12"/>
      <c r="AK20" s="12"/>
      <c r="AL20" s="12"/>
      <c r="AM20" s="12"/>
      <c r="AN20" s="12"/>
      <c r="AO20" s="12"/>
      <c r="AP20" s="12"/>
    </row>
    <row r="21" spans="1:51" ht="102" customHeight="1" x14ac:dyDescent="0.35">
      <c r="A21" s="170">
        <v>3</v>
      </c>
      <c r="B21" s="171"/>
      <c r="C21" s="237"/>
      <c r="D21" s="238"/>
      <c r="E21" s="239"/>
      <c r="F21" s="170"/>
      <c r="G21" s="176"/>
      <c r="H21" s="177"/>
      <c r="I21" s="176"/>
      <c r="J21" s="177"/>
      <c r="K21" s="176"/>
      <c r="L21" s="177"/>
      <c r="M21" s="176"/>
      <c r="N21" s="177"/>
      <c r="O21" s="176"/>
      <c r="P21" s="177"/>
      <c r="Q21" s="176"/>
      <c r="R21" s="177"/>
      <c r="S21" s="176"/>
      <c r="T21" s="177"/>
      <c r="U21" s="176"/>
      <c r="V21" s="177"/>
      <c r="W21" s="176"/>
      <c r="X21" s="177"/>
      <c r="Y21" s="176"/>
      <c r="Z21" s="177"/>
      <c r="AA21" s="176"/>
      <c r="AB21" s="177"/>
      <c r="AC21" s="176"/>
      <c r="AD21" s="177"/>
      <c r="AE21" s="13"/>
      <c r="AF21" s="173">
        <v>0</v>
      </c>
      <c r="AG21" s="174">
        <f t="shared" si="0"/>
        <v>0</v>
      </c>
      <c r="AH21" s="174">
        <f t="shared" si="1"/>
        <v>0</v>
      </c>
      <c r="AI21" s="13"/>
      <c r="AJ21" s="13"/>
      <c r="AK21" s="13"/>
      <c r="AL21" s="13"/>
      <c r="AM21" s="178"/>
      <c r="AN21" s="179"/>
      <c r="AO21" s="179"/>
      <c r="AP21" s="179"/>
      <c r="AQ21" s="179"/>
      <c r="AR21" s="179"/>
      <c r="AS21" s="179"/>
      <c r="AT21" s="179"/>
      <c r="AU21" s="179"/>
      <c r="AV21" s="179"/>
      <c r="AW21" s="179"/>
      <c r="AX21" s="179"/>
      <c r="AY21" s="179"/>
    </row>
    <row r="22" spans="1:51" ht="102" customHeight="1" x14ac:dyDescent="0.35">
      <c r="A22" s="170">
        <v>4</v>
      </c>
      <c r="B22" s="171"/>
      <c r="C22" s="237"/>
      <c r="D22" s="238"/>
      <c r="E22" s="239"/>
      <c r="F22" s="170"/>
      <c r="G22" s="176"/>
      <c r="H22" s="177"/>
      <c r="I22" s="176"/>
      <c r="J22" s="177"/>
      <c r="K22" s="176"/>
      <c r="L22" s="177"/>
      <c r="M22" s="176"/>
      <c r="N22" s="177"/>
      <c r="O22" s="176"/>
      <c r="P22" s="177"/>
      <c r="Q22" s="176"/>
      <c r="R22" s="177"/>
      <c r="S22" s="176"/>
      <c r="T22" s="177"/>
      <c r="U22" s="176"/>
      <c r="V22" s="177"/>
      <c r="W22" s="176"/>
      <c r="X22" s="177"/>
      <c r="Y22" s="176"/>
      <c r="Z22" s="177"/>
      <c r="AA22" s="176"/>
      <c r="AB22" s="177"/>
      <c r="AC22" s="176"/>
      <c r="AD22" s="177"/>
      <c r="AE22" s="13"/>
      <c r="AF22" s="173">
        <v>0</v>
      </c>
      <c r="AG22" s="174">
        <f t="shared" si="0"/>
        <v>0</v>
      </c>
      <c r="AH22" s="174">
        <f t="shared" si="1"/>
        <v>0</v>
      </c>
      <c r="AI22" s="13"/>
      <c r="AJ22" s="13"/>
      <c r="AK22" s="13"/>
      <c r="AL22" s="13"/>
      <c r="AM22" s="180"/>
      <c r="AN22" s="181"/>
      <c r="AO22" s="181"/>
      <c r="AP22" s="181"/>
      <c r="AQ22" s="181"/>
      <c r="AR22" s="181"/>
      <c r="AS22" s="181"/>
      <c r="AT22" s="181"/>
      <c r="AU22" s="181"/>
      <c r="AV22" s="181"/>
      <c r="AW22" s="181"/>
      <c r="AX22" s="181"/>
      <c r="AY22" s="181"/>
    </row>
    <row r="23" spans="1:51" ht="102" customHeight="1" x14ac:dyDescent="0.35">
      <c r="A23" s="170">
        <v>5</v>
      </c>
      <c r="B23" s="182"/>
      <c r="C23" s="237"/>
      <c r="D23" s="238"/>
      <c r="E23" s="239"/>
      <c r="F23" s="170"/>
      <c r="G23" s="176"/>
      <c r="H23" s="177"/>
      <c r="I23" s="176"/>
      <c r="J23" s="177"/>
      <c r="K23" s="176"/>
      <c r="L23" s="177"/>
      <c r="M23" s="176"/>
      <c r="N23" s="177"/>
      <c r="O23" s="176"/>
      <c r="P23" s="177"/>
      <c r="Q23" s="176"/>
      <c r="R23" s="177"/>
      <c r="S23" s="176"/>
      <c r="T23" s="177"/>
      <c r="U23" s="176"/>
      <c r="V23" s="177"/>
      <c r="W23" s="176"/>
      <c r="X23" s="177"/>
      <c r="Y23" s="176"/>
      <c r="Z23" s="177"/>
      <c r="AA23" s="176"/>
      <c r="AB23" s="177"/>
      <c r="AC23" s="176"/>
      <c r="AD23" s="177"/>
      <c r="AE23" s="13"/>
      <c r="AF23" s="173">
        <v>0</v>
      </c>
      <c r="AG23" s="174">
        <f t="shared" si="0"/>
        <v>0</v>
      </c>
      <c r="AH23" s="174">
        <f t="shared" si="1"/>
        <v>0</v>
      </c>
      <c r="AI23" s="13"/>
      <c r="AJ23" s="13"/>
      <c r="AK23" s="13"/>
      <c r="AL23" s="13"/>
      <c r="AM23" s="180"/>
      <c r="AN23" s="181"/>
      <c r="AO23" s="181"/>
      <c r="AP23" s="181"/>
      <c r="AQ23" s="181"/>
      <c r="AR23" s="181"/>
      <c r="AS23" s="181"/>
      <c r="AT23" s="181"/>
      <c r="AU23" s="181"/>
      <c r="AV23" s="181"/>
      <c r="AW23" s="181"/>
      <c r="AX23" s="181"/>
      <c r="AY23" s="183"/>
    </row>
    <row r="24" spans="1:51" ht="102" customHeight="1" x14ac:dyDescent="0.35">
      <c r="A24" s="170">
        <v>6</v>
      </c>
      <c r="B24" s="171"/>
      <c r="C24" s="237"/>
      <c r="D24" s="238"/>
      <c r="E24" s="239"/>
      <c r="F24" s="170"/>
      <c r="G24" s="176"/>
      <c r="H24" s="177"/>
      <c r="I24" s="176"/>
      <c r="J24" s="177"/>
      <c r="K24" s="176"/>
      <c r="L24" s="177"/>
      <c r="M24" s="176"/>
      <c r="N24" s="177"/>
      <c r="O24" s="176"/>
      <c r="P24" s="177"/>
      <c r="Q24" s="176"/>
      <c r="R24" s="177"/>
      <c r="S24" s="176"/>
      <c r="T24" s="177"/>
      <c r="U24" s="176"/>
      <c r="V24" s="177"/>
      <c r="W24" s="176"/>
      <c r="X24" s="177"/>
      <c r="Y24" s="176"/>
      <c r="Z24" s="177"/>
      <c r="AA24" s="176"/>
      <c r="AB24" s="177"/>
      <c r="AC24" s="176"/>
      <c r="AD24" s="177"/>
      <c r="AE24" s="13"/>
      <c r="AF24" s="173">
        <v>0</v>
      </c>
      <c r="AG24" s="174">
        <f t="shared" si="0"/>
        <v>0</v>
      </c>
      <c r="AH24" s="174">
        <f t="shared" si="1"/>
        <v>0</v>
      </c>
      <c r="AI24" s="13"/>
      <c r="AJ24" s="13"/>
      <c r="AK24" s="13"/>
      <c r="AL24" s="13"/>
    </row>
    <row r="25" spans="1:51" ht="102" customHeight="1" x14ac:dyDescent="0.35">
      <c r="A25" s="170">
        <v>7</v>
      </c>
      <c r="B25" s="171"/>
      <c r="C25" s="237"/>
      <c r="D25" s="238"/>
      <c r="E25" s="239"/>
      <c r="F25" s="170"/>
      <c r="G25" s="176"/>
      <c r="H25" s="177"/>
      <c r="I25" s="176"/>
      <c r="J25" s="177"/>
      <c r="K25" s="176"/>
      <c r="L25" s="177"/>
      <c r="M25" s="176"/>
      <c r="N25" s="177"/>
      <c r="O25" s="176"/>
      <c r="P25" s="177"/>
      <c r="Q25" s="176"/>
      <c r="R25" s="177"/>
      <c r="S25" s="176"/>
      <c r="T25" s="177"/>
      <c r="U25" s="176"/>
      <c r="V25" s="177"/>
      <c r="W25" s="176"/>
      <c r="X25" s="177"/>
      <c r="Y25" s="176"/>
      <c r="Z25" s="177"/>
      <c r="AA25" s="176"/>
      <c r="AB25" s="177"/>
      <c r="AC25" s="176"/>
      <c r="AD25" s="177"/>
      <c r="AE25" s="13"/>
      <c r="AF25" s="173">
        <v>0</v>
      </c>
      <c r="AG25" s="174">
        <f t="shared" si="0"/>
        <v>0</v>
      </c>
      <c r="AH25" s="174">
        <f>+AF25-AG25</f>
        <v>0</v>
      </c>
      <c r="AI25" s="13"/>
      <c r="AJ25" s="13"/>
      <c r="AK25" s="13"/>
      <c r="AL25" s="13"/>
    </row>
    <row r="26" spans="1:51" s="153" customFormat="1" ht="102" customHeight="1" x14ac:dyDescent="0.35">
      <c r="A26" s="170">
        <v>8</v>
      </c>
      <c r="B26" s="171"/>
      <c r="C26" s="261"/>
      <c r="D26" s="261"/>
      <c r="E26" s="261"/>
      <c r="F26" s="184"/>
      <c r="G26" s="185"/>
      <c r="H26" s="186"/>
      <c r="I26" s="185"/>
      <c r="J26" s="186"/>
      <c r="K26" s="185"/>
      <c r="L26" s="186"/>
      <c r="M26" s="185"/>
      <c r="N26" s="186"/>
      <c r="O26" s="185"/>
      <c r="P26" s="186"/>
      <c r="Q26" s="185"/>
      <c r="R26" s="186"/>
      <c r="S26" s="185"/>
      <c r="T26" s="186"/>
      <c r="U26" s="185"/>
      <c r="V26" s="186"/>
      <c r="W26" s="185"/>
      <c r="X26" s="186"/>
      <c r="Y26" s="185"/>
      <c r="Z26" s="186"/>
      <c r="AA26" s="185"/>
      <c r="AB26" s="186"/>
      <c r="AC26" s="185"/>
      <c r="AD26" s="186"/>
      <c r="AE26" s="152"/>
      <c r="AF26" s="173">
        <v>0</v>
      </c>
      <c r="AG26" s="187">
        <f t="shared" si="0"/>
        <v>0</v>
      </c>
      <c r="AH26" s="187">
        <f>+AF26-AG26</f>
        <v>0</v>
      </c>
      <c r="AI26" s="152"/>
      <c r="AJ26" s="152"/>
      <c r="AK26" s="152"/>
      <c r="AL26" s="152"/>
    </row>
    <row r="27" spans="1:51" s="125" customFormat="1" ht="102" customHeight="1" x14ac:dyDescent="0.35">
      <c r="A27" s="170">
        <v>9</v>
      </c>
      <c r="B27" s="188"/>
      <c r="C27" s="262"/>
      <c r="D27" s="262"/>
      <c r="E27" s="262"/>
      <c r="F27" s="189"/>
      <c r="G27" s="190"/>
      <c r="H27" s="191"/>
      <c r="I27" s="190"/>
      <c r="J27" s="191"/>
      <c r="K27" s="190"/>
      <c r="L27" s="191"/>
      <c r="M27" s="190"/>
      <c r="N27" s="191"/>
      <c r="O27" s="190"/>
      <c r="P27" s="191"/>
      <c r="Q27" s="190"/>
      <c r="R27" s="191"/>
      <c r="S27" s="190"/>
      <c r="T27" s="191"/>
      <c r="U27" s="190"/>
      <c r="V27" s="191"/>
      <c r="W27" s="190"/>
      <c r="X27" s="191"/>
      <c r="Y27" s="190"/>
      <c r="Z27" s="191"/>
      <c r="AA27" s="190"/>
      <c r="AB27" s="191"/>
      <c r="AC27" s="190"/>
      <c r="AD27" s="191"/>
      <c r="AE27" s="124"/>
      <c r="AF27" s="173">
        <v>0</v>
      </c>
      <c r="AG27" s="174">
        <f t="shared" si="0"/>
        <v>0</v>
      </c>
      <c r="AH27" s="174">
        <f>+AF27-AG27</f>
        <v>0</v>
      </c>
      <c r="AI27" s="124"/>
      <c r="AJ27" s="124"/>
      <c r="AK27" s="124"/>
      <c r="AL27" s="124"/>
    </row>
    <row r="28" spans="1:51" s="125" customFormat="1" ht="102" customHeight="1" x14ac:dyDescent="0.35">
      <c r="A28" s="170">
        <v>10</v>
      </c>
      <c r="B28" s="188"/>
      <c r="C28" s="262"/>
      <c r="D28" s="262"/>
      <c r="E28" s="262"/>
      <c r="F28" s="189"/>
      <c r="G28" s="190"/>
      <c r="H28" s="191"/>
      <c r="I28" s="190"/>
      <c r="J28" s="191"/>
      <c r="K28" s="190"/>
      <c r="L28" s="191"/>
      <c r="M28" s="190"/>
      <c r="N28" s="191"/>
      <c r="O28" s="190"/>
      <c r="P28" s="191"/>
      <c r="Q28" s="190"/>
      <c r="R28" s="191"/>
      <c r="S28" s="190"/>
      <c r="T28" s="191"/>
      <c r="U28" s="190"/>
      <c r="V28" s="191"/>
      <c r="W28" s="190"/>
      <c r="X28" s="191"/>
      <c r="Y28" s="190"/>
      <c r="Z28" s="191"/>
      <c r="AA28" s="190"/>
      <c r="AB28" s="191"/>
      <c r="AC28" s="190"/>
      <c r="AD28" s="191"/>
      <c r="AE28" s="124"/>
      <c r="AF28" s="173">
        <v>0</v>
      </c>
      <c r="AG28" s="174">
        <f t="shared" si="0"/>
        <v>0</v>
      </c>
      <c r="AH28" s="174">
        <f>+AF28-AG28</f>
        <v>0</v>
      </c>
      <c r="AI28" s="124"/>
      <c r="AJ28" s="124"/>
      <c r="AK28" s="124"/>
      <c r="AL28" s="124"/>
    </row>
    <row r="29" spans="1:51" ht="27.75" x14ac:dyDescent="0.35">
      <c r="A29" s="192"/>
      <c r="B29" s="193"/>
      <c r="C29" s="193"/>
      <c r="D29" s="193"/>
      <c r="E29" s="193"/>
      <c r="F29" s="193"/>
      <c r="G29" s="194"/>
      <c r="H29" s="194"/>
      <c r="I29" s="194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5">
        <f>SUM(AF19:AF28)</f>
        <v>0</v>
      </c>
      <c r="AG29" s="196">
        <f>SUM(AG19:AG28)</f>
        <v>0</v>
      </c>
      <c r="AH29" s="196">
        <f>SUM(AH20:AH28)</f>
        <v>0</v>
      </c>
      <c r="AI29" s="173"/>
      <c r="AJ29" s="197"/>
      <c r="AK29" s="197"/>
    </row>
    <row r="30" spans="1:51" ht="27.75" x14ac:dyDescent="0.35">
      <c r="A30" s="198"/>
      <c r="B30" s="199"/>
      <c r="C30" s="199"/>
      <c r="D30" s="199"/>
      <c r="E30" s="199"/>
      <c r="F30" s="198"/>
      <c r="G30" s="198"/>
      <c r="H30" s="198"/>
      <c r="I30" s="198"/>
      <c r="J30" s="198"/>
      <c r="K30" s="198"/>
      <c r="L30" s="198"/>
      <c r="M30" s="198"/>
      <c r="N30" s="198"/>
      <c r="O30" s="198"/>
      <c r="P30" s="198"/>
      <c r="Q30" s="198"/>
      <c r="R30" s="198"/>
      <c r="S30" s="198"/>
      <c r="T30" s="198"/>
      <c r="U30" s="198"/>
      <c r="V30" s="198"/>
      <c r="W30" s="198"/>
      <c r="X30" s="198"/>
      <c r="Y30" s="198"/>
      <c r="Z30" s="198"/>
      <c r="AA30" s="198"/>
      <c r="AB30" s="198"/>
      <c r="AC30" s="198"/>
      <c r="AD30" s="198"/>
      <c r="AM30" s="153"/>
      <c r="AN30" s="153"/>
      <c r="AO30" s="153"/>
      <c r="AP30" s="153"/>
      <c r="AQ30" s="153"/>
      <c r="AR30" s="153"/>
      <c r="AS30" s="153"/>
      <c r="AT30" s="153"/>
      <c r="AU30" s="153"/>
      <c r="AV30" s="153"/>
      <c r="AW30" s="153"/>
      <c r="AX30" s="153"/>
      <c r="AY30" s="153"/>
    </row>
    <row r="31" spans="1:51" ht="40.5" customHeight="1" x14ac:dyDescent="0.4">
      <c r="E31" s="200" t="s">
        <v>27</v>
      </c>
      <c r="F31" s="153"/>
      <c r="G31" s="153"/>
      <c r="H31" s="153"/>
      <c r="I31" s="153"/>
      <c r="J31" s="153"/>
      <c r="K31" s="153"/>
      <c r="L31" s="5" t="s">
        <v>28</v>
      </c>
      <c r="M31" s="153"/>
      <c r="Q31" s="5"/>
      <c r="S31" s="153"/>
      <c r="T31" s="153"/>
      <c r="U31" s="153"/>
      <c r="V31" s="153"/>
      <c r="X31" s="5" t="s">
        <v>29</v>
      </c>
      <c r="AD31" s="153"/>
      <c r="AE31" s="153"/>
      <c r="AM31" s="153"/>
      <c r="AN31" s="153"/>
      <c r="AO31" s="153"/>
      <c r="AP31" s="153"/>
      <c r="AQ31" s="153"/>
      <c r="AR31" s="153"/>
      <c r="AS31" s="153"/>
      <c r="AT31" s="153"/>
      <c r="AU31" s="153"/>
      <c r="AV31" s="153"/>
      <c r="AW31" s="153"/>
      <c r="AX31" s="153"/>
      <c r="AY31" s="153"/>
    </row>
    <row r="32" spans="1:51" ht="40.5" customHeight="1" x14ac:dyDescent="0.4">
      <c r="B32" s="201" t="s">
        <v>30</v>
      </c>
      <c r="C32" s="202"/>
      <c r="D32" s="202"/>
      <c r="E32" s="202"/>
      <c r="F32" s="5" t="s">
        <v>31</v>
      </c>
      <c r="I32" s="153"/>
      <c r="J32" s="153"/>
      <c r="K32" s="153"/>
      <c r="L32" s="5" t="s">
        <v>32</v>
      </c>
      <c r="M32" s="153"/>
      <c r="S32" s="153"/>
      <c r="T32" s="153"/>
      <c r="U32" s="153"/>
      <c r="V32" s="153"/>
      <c r="X32" s="203"/>
      <c r="Y32" s="203"/>
      <c r="Z32" s="203"/>
      <c r="AA32" s="5" t="s">
        <v>33</v>
      </c>
      <c r="AD32" s="153"/>
      <c r="AE32" s="153"/>
      <c r="AM32" s="153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  <c r="AX32" s="153"/>
      <c r="AY32" s="153"/>
    </row>
    <row r="33" spans="1:53" ht="40.5" customHeight="1" x14ac:dyDescent="0.4">
      <c r="B33" s="201" t="s">
        <v>34</v>
      </c>
      <c r="C33" s="204"/>
      <c r="D33" s="204"/>
      <c r="E33" s="204"/>
      <c r="F33" s="5" t="s">
        <v>35</v>
      </c>
      <c r="I33" s="153"/>
      <c r="J33" s="153"/>
      <c r="K33" s="153"/>
      <c r="L33" s="5" t="s">
        <v>36</v>
      </c>
      <c r="M33" s="153"/>
      <c r="S33" s="153"/>
      <c r="T33" s="153"/>
      <c r="U33" s="153"/>
      <c r="V33" s="153"/>
      <c r="X33" s="205"/>
      <c r="Y33" s="205"/>
      <c r="Z33" s="205"/>
      <c r="AA33" s="5" t="s">
        <v>37</v>
      </c>
      <c r="AD33" s="153"/>
      <c r="AE33" s="153"/>
    </row>
    <row r="34" spans="1:53" ht="40.5" customHeight="1" x14ac:dyDescent="0.4">
      <c r="B34" s="201" t="s">
        <v>38</v>
      </c>
      <c r="C34" s="206"/>
      <c r="D34" s="206"/>
      <c r="E34" s="206"/>
      <c r="F34" s="5" t="s">
        <v>39</v>
      </c>
      <c r="I34" s="153"/>
      <c r="J34" s="153"/>
      <c r="K34" s="153"/>
      <c r="L34" s="5" t="s">
        <v>40</v>
      </c>
      <c r="M34" s="153"/>
      <c r="S34" s="153"/>
      <c r="T34" s="153"/>
      <c r="U34" s="153"/>
      <c r="V34" s="153"/>
      <c r="X34" s="207"/>
      <c r="Y34" s="207"/>
      <c r="Z34" s="207"/>
      <c r="AA34" s="5" t="s">
        <v>41</v>
      </c>
      <c r="AD34" s="153"/>
      <c r="AE34" s="153"/>
    </row>
    <row r="35" spans="1:53" ht="40.5" customHeight="1" x14ac:dyDescent="0.4">
      <c r="B35" s="201" t="s">
        <v>42</v>
      </c>
      <c r="C35" s="208"/>
      <c r="D35" s="208"/>
      <c r="E35" s="208"/>
      <c r="F35" s="5" t="s">
        <v>43</v>
      </c>
      <c r="I35" s="153"/>
      <c r="J35" s="153"/>
      <c r="K35" s="153"/>
      <c r="L35" s="5" t="s">
        <v>36</v>
      </c>
      <c r="M35" s="153"/>
      <c r="S35" s="153"/>
      <c r="T35" s="153"/>
      <c r="U35" s="153"/>
      <c r="V35" s="153"/>
      <c r="X35" s="209"/>
      <c r="Y35" s="209"/>
      <c r="Z35" s="209"/>
      <c r="AA35" s="5" t="s">
        <v>31</v>
      </c>
      <c r="AD35" s="153"/>
      <c r="AE35" s="153"/>
    </row>
    <row r="36" spans="1:53" ht="40.5" customHeight="1" x14ac:dyDescent="0.4">
      <c r="B36" s="201" t="s">
        <v>44</v>
      </c>
      <c r="C36" s="210"/>
      <c r="D36" s="210"/>
      <c r="E36" s="210"/>
      <c r="F36" s="5" t="s">
        <v>45</v>
      </c>
      <c r="I36" s="153"/>
      <c r="J36" s="153"/>
      <c r="K36" s="153"/>
      <c r="L36" s="5" t="s">
        <v>46</v>
      </c>
      <c r="M36" s="153"/>
      <c r="S36" s="153"/>
      <c r="T36" s="153"/>
      <c r="U36" s="153"/>
      <c r="V36" s="153"/>
      <c r="X36" s="206"/>
      <c r="Y36" s="206"/>
      <c r="Z36" s="206"/>
      <c r="AA36" s="5" t="s">
        <v>47</v>
      </c>
      <c r="AD36" s="153"/>
      <c r="AE36" s="153"/>
    </row>
    <row r="37" spans="1:53" ht="40.5" customHeight="1" x14ac:dyDescent="0.4">
      <c r="B37" s="201"/>
      <c r="C37" s="201"/>
      <c r="D37" s="201"/>
      <c r="E37" s="11"/>
      <c r="F37" s="5"/>
      <c r="I37" s="153"/>
      <c r="J37" s="153"/>
      <c r="K37" s="153"/>
      <c r="L37" s="5"/>
      <c r="M37" s="153"/>
      <c r="S37" s="153"/>
      <c r="T37" s="153"/>
      <c r="U37" s="153"/>
      <c r="V37" s="153"/>
      <c r="X37" s="211"/>
      <c r="Y37" s="211"/>
      <c r="Z37" s="211"/>
      <c r="AA37" s="5"/>
      <c r="AD37" s="153"/>
      <c r="AE37" s="153"/>
    </row>
    <row r="38" spans="1:53" ht="40.5" customHeight="1" x14ac:dyDescent="0.4">
      <c r="B38" s="201"/>
      <c r="C38" s="201"/>
      <c r="D38" s="201"/>
      <c r="E38" s="11"/>
      <c r="F38" s="5"/>
      <c r="I38" s="153"/>
      <c r="J38" s="153"/>
      <c r="K38" s="153"/>
      <c r="L38" s="5"/>
      <c r="M38" s="153"/>
      <c r="S38" s="153"/>
      <c r="T38" s="153"/>
      <c r="U38" s="153"/>
      <c r="V38" s="153"/>
      <c r="X38" s="211"/>
      <c r="Y38" s="211"/>
      <c r="Z38" s="211"/>
      <c r="AA38" s="5"/>
      <c r="AD38" s="153"/>
      <c r="AE38" s="153"/>
    </row>
    <row r="39" spans="1:53" s="153" customFormat="1" ht="35.25" customHeight="1" x14ac:dyDescent="0.35">
      <c r="A39" s="13"/>
      <c r="F39" s="3"/>
      <c r="H39" s="228"/>
      <c r="I39" s="228"/>
      <c r="K39" s="228"/>
      <c r="M39" s="228"/>
      <c r="N39" s="13"/>
      <c r="O39" s="13"/>
      <c r="P39" s="13"/>
      <c r="Q39" s="13"/>
      <c r="R39" s="3"/>
      <c r="S39" s="3"/>
      <c r="AA39" s="25"/>
      <c r="AB39" s="13"/>
      <c r="AC39" s="13"/>
      <c r="AL39" s="13"/>
      <c r="AM39" s="212"/>
      <c r="AN39" s="212"/>
      <c r="AO39" s="13"/>
      <c r="AP39" s="212"/>
      <c r="AQ39" s="13"/>
      <c r="AR39" s="212"/>
    </row>
    <row r="40" spans="1:53" s="153" customFormat="1" ht="49.5" customHeight="1" x14ac:dyDescent="0.4">
      <c r="A40" s="13"/>
      <c r="D40" s="260" t="s">
        <v>87</v>
      </c>
      <c r="E40" s="260"/>
      <c r="F40" s="260"/>
      <c r="G40" s="260"/>
      <c r="H40" s="228"/>
      <c r="I40" s="228"/>
      <c r="J40" s="228"/>
      <c r="K40" s="25"/>
      <c r="O40" s="260" t="s">
        <v>88</v>
      </c>
      <c r="P40" s="260"/>
      <c r="Q40" s="260"/>
      <c r="R40" s="260"/>
      <c r="S40" s="260"/>
      <c r="AA40" s="260" t="s">
        <v>89</v>
      </c>
      <c r="AB40" s="260"/>
      <c r="AC40" s="260"/>
      <c r="AD40" s="260"/>
      <c r="AE40" s="260"/>
      <c r="AL40" s="13"/>
      <c r="AM40" s="212"/>
      <c r="AN40" s="212"/>
      <c r="AO40" s="13"/>
      <c r="AP40" s="212"/>
      <c r="AQ40" s="216"/>
      <c r="AR40" s="217"/>
      <c r="AS40" s="218"/>
      <c r="AT40" s="218"/>
      <c r="AU40" s="218"/>
      <c r="AV40" s="219"/>
      <c r="AW40" s="216"/>
      <c r="AX40" s="217"/>
      <c r="AY40" s="155"/>
      <c r="AZ40" s="220"/>
      <c r="BA40" s="220"/>
    </row>
    <row r="41" spans="1:53" s="153" customFormat="1" ht="51" customHeight="1" x14ac:dyDescent="0.4">
      <c r="A41" s="13"/>
      <c r="B41" s="25"/>
      <c r="C41" s="25"/>
      <c r="D41" s="213"/>
      <c r="E41" s="213"/>
      <c r="F41" s="213"/>
      <c r="G41" s="234"/>
      <c r="H41" s="27"/>
      <c r="O41" s="232"/>
      <c r="P41" s="214"/>
      <c r="Q41" s="215"/>
      <c r="R41" s="215"/>
      <c r="S41" s="215"/>
      <c r="T41" s="229"/>
      <c r="U41" s="229"/>
      <c r="V41" s="229"/>
      <c r="AA41" s="215"/>
      <c r="AB41" s="215"/>
      <c r="AC41" s="214"/>
      <c r="AD41" s="214"/>
      <c r="AE41" s="215"/>
      <c r="AI41" s="212"/>
      <c r="AJ41" s="13"/>
      <c r="AK41" s="212"/>
      <c r="AL41" s="13"/>
      <c r="AM41" s="212"/>
      <c r="AN41" s="212"/>
      <c r="AO41" s="13"/>
      <c r="AP41" s="212"/>
      <c r="AQ41" s="221"/>
      <c r="AR41" s="222"/>
      <c r="AS41" s="218"/>
      <c r="AT41" s="223"/>
      <c r="AU41" s="223"/>
      <c r="AV41" s="219"/>
      <c r="AW41" s="221"/>
      <c r="AX41" s="224"/>
      <c r="AY41" s="218"/>
      <c r="AZ41" s="223"/>
      <c r="BA41" s="223"/>
    </row>
    <row r="42" spans="1:53" s="153" customFormat="1" ht="61.5" customHeight="1" x14ac:dyDescent="0.4">
      <c r="B42" s="198"/>
      <c r="C42" s="198"/>
      <c r="D42" s="235" t="s">
        <v>91</v>
      </c>
      <c r="E42" s="235"/>
      <c r="F42" s="235"/>
      <c r="G42" s="235"/>
      <c r="H42" s="230"/>
      <c r="I42" s="230"/>
      <c r="J42" s="230"/>
      <c r="K42" s="230"/>
      <c r="L42" s="230"/>
      <c r="M42" s="225"/>
      <c r="N42" s="3"/>
      <c r="O42" s="235" t="s">
        <v>91</v>
      </c>
      <c r="P42" s="235"/>
      <c r="Q42" s="235"/>
      <c r="R42" s="235"/>
      <c r="S42" s="235"/>
      <c r="T42" s="230"/>
      <c r="U42" s="230"/>
      <c r="V42" s="230"/>
      <c r="W42" s="230"/>
      <c r="X42" s="230"/>
      <c r="Y42" s="230"/>
      <c r="Z42" s="230"/>
      <c r="AA42" s="236" t="s">
        <v>91</v>
      </c>
      <c r="AB42" s="236"/>
      <c r="AC42" s="236"/>
      <c r="AD42" s="236"/>
      <c r="AE42" s="236"/>
      <c r="AP42" s="219"/>
      <c r="AQ42" s="221"/>
      <c r="AR42" s="222"/>
      <c r="AS42" s="218"/>
      <c r="AT42" s="223"/>
      <c r="AU42" s="223"/>
      <c r="AV42" s="219"/>
      <c r="AW42" s="221"/>
      <c r="AX42" s="224"/>
      <c r="AY42" s="218"/>
      <c r="AZ42" s="223"/>
      <c r="BA42" s="223"/>
    </row>
    <row r="43" spans="1:53" s="219" customFormat="1" ht="35.25" customHeight="1" x14ac:dyDescent="0.35">
      <c r="A43" s="13"/>
      <c r="B43" s="25"/>
      <c r="C43" s="25"/>
      <c r="D43" s="25"/>
      <c r="E43" s="29"/>
      <c r="F43" s="27"/>
      <c r="G43" s="228"/>
      <c r="H43" s="228"/>
      <c r="I43" s="228"/>
      <c r="J43" s="228"/>
      <c r="K43" s="228"/>
      <c r="L43" s="228"/>
      <c r="M43" s="228"/>
      <c r="N43" s="228"/>
      <c r="T43" s="228"/>
      <c r="U43" s="228"/>
      <c r="V43" s="228"/>
      <c r="W43" s="228"/>
      <c r="X43" s="228"/>
      <c r="Y43" s="228"/>
      <c r="Z43" s="228"/>
      <c r="AI43" s="212"/>
      <c r="AJ43" s="13"/>
      <c r="AK43" s="212"/>
      <c r="AL43" s="13"/>
      <c r="AM43" s="212"/>
      <c r="AN43" s="212"/>
      <c r="AO43" s="13"/>
      <c r="AP43" s="212"/>
      <c r="AQ43" s="13"/>
      <c r="AR43" s="212"/>
    </row>
    <row r="44" spans="1:53" s="219" customFormat="1" ht="49.5" customHeight="1" x14ac:dyDescent="0.4">
      <c r="A44" s="13"/>
      <c r="B44" s="29"/>
      <c r="C44" s="29"/>
      <c r="D44" s="29"/>
      <c r="E44" s="29"/>
      <c r="F44" s="27"/>
      <c r="G44" s="228"/>
      <c r="H44" s="228"/>
      <c r="I44" s="228"/>
      <c r="J44" s="228"/>
      <c r="K44" s="25"/>
      <c r="L44" s="25"/>
      <c r="M44" s="25"/>
      <c r="N44" s="13"/>
      <c r="T44" s="13"/>
      <c r="U44" s="13"/>
      <c r="V44" s="25"/>
      <c r="W44" s="25"/>
      <c r="X44" s="13"/>
      <c r="Y44" s="13"/>
      <c r="Z44" s="25"/>
      <c r="AI44" s="212"/>
      <c r="AJ44" s="13"/>
      <c r="AK44" s="212"/>
      <c r="AL44" s="13"/>
      <c r="AM44" s="212"/>
      <c r="AN44" s="212"/>
      <c r="AO44" s="13"/>
      <c r="AP44" s="212"/>
      <c r="AQ44" s="216"/>
      <c r="AR44" s="217"/>
      <c r="AS44" s="218"/>
      <c r="AT44" s="218"/>
      <c r="AU44" s="218"/>
      <c r="AW44" s="216"/>
      <c r="AX44" s="217"/>
      <c r="AY44" s="155"/>
      <c r="AZ44" s="220"/>
      <c r="BA44" s="220"/>
    </row>
    <row r="45" spans="1:53" s="219" customFormat="1" ht="51" customHeight="1" x14ac:dyDescent="0.4">
      <c r="A45" s="13"/>
      <c r="B45" s="25"/>
      <c r="C45" s="25"/>
      <c r="D45" s="25"/>
      <c r="E45" s="29"/>
      <c r="F45" s="27"/>
      <c r="G45" s="228"/>
      <c r="H45" s="228"/>
      <c r="I45" s="228"/>
      <c r="T45" s="231"/>
      <c r="U45" s="231"/>
      <c r="V45" s="231"/>
      <c r="W45" s="231"/>
      <c r="X45" s="231"/>
      <c r="Y45" s="231"/>
      <c r="Z45" s="231"/>
      <c r="AA45" s="13"/>
      <c r="AB45" s="13"/>
      <c r="AC45" s="13"/>
      <c r="AI45" s="212"/>
      <c r="AJ45" s="13"/>
      <c r="AK45" s="212"/>
      <c r="AL45" s="13"/>
      <c r="AM45" s="212"/>
      <c r="AN45" s="212"/>
      <c r="AO45" s="13"/>
      <c r="AP45" s="212"/>
      <c r="AQ45" s="221"/>
      <c r="AR45" s="222"/>
      <c r="AS45" s="218"/>
      <c r="AT45" s="223"/>
      <c r="AU45" s="223"/>
      <c r="AW45" s="221"/>
      <c r="AX45" s="224"/>
      <c r="AY45" s="218"/>
      <c r="AZ45" s="223"/>
      <c r="BA45" s="223"/>
    </row>
    <row r="46" spans="1:53" s="219" customFormat="1" ht="61.5" customHeight="1" x14ac:dyDescent="0.4">
      <c r="B46" s="25"/>
      <c r="C46" s="25"/>
      <c r="D46" s="25"/>
      <c r="E46" s="226"/>
      <c r="F46" s="27"/>
      <c r="G46" s="228"/>
      <c r="H46" s="228"/>
      <c r="I46" s="228"/>
      <c r="O46" s="27"/>
      <c r="P46" s="27"/>
      <c r="Q46" s="27"/>
      <c r="R46" s="27"/>
      <c r="S46" s="27"/>
      <c r="T46" s="228"/>
      <c r="U46" s="228"/>
      <c r="V46" s="228"/>
      <c r="W46" s="228"/>
      <c r="X46" s="228"/>
      <c r="Y46" s="228"/>
      <c r="Z46" s="228"/>
      <c r="AA46" s="216"/>
      <c r="AQ46" s="221"/>
      <c r="AR46" s="222"/>
      <c r="AS46" s="218"/>
      <c r="AT46" s="223"/>
      <c r="AU46" s="223"/>
      <c r="AW46" s="221"/>
      <c r="AX46" s="224"/>
      <c r="AY46" s="218"/>
      <c r="AZ46" s="223"/>
      <c r="BA46" s="223"/>
    </row>
    <row r="47" spans="1:53" s="27" customFormat="1" ht="30" customHeight="1" x14ac:dyDescent="0.35">
      <c r="A47" s="25"/>
      <c r="B47" s="25"/>
      <c r="C47" s="25"/>
      <c r="D47" s="25"/>
      <c r="G47" s="228"/>
      <c r="H47" s="228"/>
      <c r="I47" s="228"/>
      <c r="J47" s="228"/>
      <c r="K47" s="228"/>
      <c r="L47" s="228"/>
      <c r="M47" s="228"/>
      <c r="N47" s="228"/>
      <c r="Q47" s="25"/>
      <c r="R47" s="25"/>
      <c r="S47" s="25"/>
      <c r="T47" s="25"/>
      <c r="U47" s="25"/>
      <c r="V47" s="25"/>
      <c r="W47" s="228"/>
      <c r="X47" s="228"/>
      <c r="Y47" s="228"/>
      <c r="Z47" s="228"/>
      <c r="AA47" s="228"/>
      <c r="AB47" s="228"/>
      <c r="AC47" s="25"/>
      <c r="AD47" s="25"/>
    </row>
    <row r="48" spans="1:53" s="27" customFormat="1" ht="27.75" x14ac:dyDescent="0.35">
      <c r="A48" s="25"/>
      <c r="B48" s="29"/>
      <c r="C48" s="29"/>
      <c r="D48" s="29"/>
      <c r="I48" s="25"/>
      <c r="J48" s="25"/>
      <c r="K48" s="25"/>
      <c r="L48" s="25"/>
      <c r="M48" s="25"/>
      <c r="N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</row>
    <row r="49" spans="1:30" s="27" customFormat="1" ht="27.75" x14ac:dyDescent="0.35">
      <c r="A49" s="25"/>
      <c r="B49" s="29"/>
      <c r="C49" s="29"/>
      <c r="D49" s="29"/>
      <c r="I49" s="25"/>
      <c r="J49" s="25"/>
      <c r="K49" s="25"/>
      <c r="L49" s="25"/>
      <c r="M49" s="25"/>
      <c r="N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</row>
    <row r="50" spans="1:30" s="27" customFormat="1" ht="27.75" x14ac:dyDescent="0.35">
      <c r="A50" s="25"/>
      <c r="G50" s="233"/>
      <c r="H50" s="233"/>
      <c r="I50" s="233"/>
      <c r="J50" s="233"/>
      <c r="K50" s="233"/>
      <c r="L50" s="233"/>
      <c r="M50" s="233"/>
      <c r="N50" s="227"/>
      <c r="Q50" s="25"/>
      <c r="R50" s="25"/>
      <c r="S50" s="25"/>
      <c r="T50" s="25"/>
      <c r="U50" s="25"/>
      <c r="V50" s="25"/>
      <c r="W50" s="228"/>
      <c r="X50" s="228"/>
      <c r="Y50" s="228"/>
      <c r="Z50" s="228"/>
      <c r="AA50" s="228"/>
      <c r="AB50" s="25"/>
      <c r="AC50" s="25"/>
      <c r="AD50" s="25"/>
    </row>
    <row r="51" spans="1:30" s="27" customFormat="1" ht="30" customHeight="1" x14ac:dyDescent="0.35">
      <c r="A51" s="25"/>
      <c r="B51" s="25"/>
      <c r="C51" s="25"/>
      <c r="D51" s="25"/>
      <c r="G51" s="228"/>
      <c r="H51" s="228"/>
      <c r="I51" s="228"/>
      <c r="J51" s="228"/>
      <c r="K51" s="228"/>
      <c r="L51" s="228"/>
      <c r="M51" s="228"/>
      <c r="N51" s="228"/>
      <c r="Q51" s="25"/>
      <c r="R51" s="25"/>
      <c r="S51" s="25"/>
      <c r="T51" s="25"/>
      <c r="U51" s="25"/>
      <c r="V51" s="25"/>
      <c r="W51" s="228"/>
      <c r="X51" s="228"/>
      <c r="Y51" s="228"/>
      <c r="Z51" s="228"/>
      <c r="AA51" s="228"/>
      <c r="AB51" s="228"/>
      <c r="AC51" s="25"/>
      <c r="AD51" s="25"/>
    </row>
    <row r="52" spans="1:30" s="27" customFormat="1" ht="30" customHeight="1" x14ac:dyDescent="0.35">
      <c r="A52" s="25"/>
      <c r="B52" s="25"/>
      <c r="C52" s="25"/>
      <c r="D52" s="25"/>
      <c r="G52" s="228"/>
      <c r="H52" s="228"/>
      <c r="I52" s="228"/>
      <c r="J52" s="228"/>
      <c r="K52" s="228"/>
      <c r="L52" s="228"/>
      <c r="M52" s="228"/>
      <c r="N52" s="228"/>
      <c r="Q52" s="25"/>
      <c r="R52" s="25"/>
      <c r="S52" s="25"/>
      <c r="T52" s="25"/>
      <c r="U52" s="25"/>
      <c r="V52" s="25"/>
      <c r="W52" s="228"/>
      <c r="X52" s="228"/>
      <c r="Y52" s="228"/>
      <c r="Z52" s="228"/>
      <c r="AA52" s="228"/>
      <c r="AB52" s="228"/>
      <c r="AC52" s="25"/>
      <c r="AD52" s="25"/>
    </row>
    <row r="53" spans="1:30" s="27" customFormat="1" ht="27.75" customHeight="1" x14ac:dyDescent="0.35">
      <c r="A53" s="25"/>
      <c r="B53" s="29"/>
      <c r="C53" s="29"/>
      <c r="D53" s="29"/>
      <c r="E53" s="29"/>
      <c r="F53" s="25"/>
      <c r="G53" s="228"/>
      <c r="H53" s="228"/>
      <c r="I53" s="228"/>
      <c r="J53" s="228"/>
      <c r="K53" s="228"/>
      <c r="L53" s="228"/>
      <c r="M53" s="228"/>
      <c r="N53" s="228"/>
      <c r="O53" s="25"/>
      <c r="P53" s="25"/>
      <c r="Q53" s="25"/>
      <c r="R53" s="25"/>
      <c r="S53" s="25"/>
      <c r="T53" s="25"/>
      <c r="U53" s="25"/>
      <c r="V53" s="25"/>
      <c r="W53" s="228"/>
      <c r="X53" s="228"/>
      <c r="Y53" s="228"/>
      <c r="Z53" s="228"/>
      <c r="AA53" s="228"/>
      <c r="AB53" s="228"/>
      <c r="AC53" s="25"/>
      <c r="AD53" s="25"/>
    </row>
    <row r="54" spans="1:30" s="27" customFormat="1" ht="27.75" customHeight="1" x14ac:dyDescent="0.35">
      <c r="A54" s="25"/>
      <c r="B54" s="29"/>
      <c r="C54" s="29"/>
      <c r="D54" s="29"/>
      <c r="E54" s="29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28"/>
      <c r="X54" s="228"/>
      <c r="Y54" s="228"/>
      <c r="Z54" s="228"/>
      <c r="AA54" s="228"/>
      <c r="AB54" s="228"/>
      <c r="AC54" s="25"/>
      <c r="AD54" s="25"/>
    </row>
    <row r="55" spans="1:30" x14ac:dyDescent="0.35">
      <c r="F55" s="8"/>
      <c r="G55" s="9"/>
      <c r="H55" s="9"/>
    </row>
    <row r="56" spans="1:30" x14ac:dyDescent="0.35">
      <c r="F56" s="8"/>
      <c r="G56" s="9"/>
      <c r="H56" s="9"/>
    </row>
    <row r="57" spans="1:30" x14ac:dyDescent="0.35">
      <c r="F57" s="8"/>
      <c r="G57" s="9"/>
      <c r="H57" s="9"/>
    </row>
    <row r="58" spans="1:30" x14ac:dyDescent="0.35">
      <c r="F58" s="8"/>
      <c r="G58" s="9"/>
      <c r="H58" s="9"/>
    </row>
    <row r="60" spans="1:30" x14ac:dyDescent="0.35">
      <c r="G60" s="6"/>
      <c r="H60" s="6"/>
    </row>
    <row r="61" spans="1:30" x14ac:dyDescent="0.35">
      <c r="G61" s="7"/>
      <c r="H61" s="7"/>
    </row>
    <row r="62" spans="1:30" x14ac:dyDescent="0.35">
      <c r="F62" s="8"/>
      <c r="G62" s="9"/>
      <c r="H62" s="9"/>
    </row>
    <row r="63" spans="1:30" x14ac:dyDescent="0.35">
      <c r="F63" s="8"/>
      <c r="G63" s="9"/>
      <c r="H63" s="9"/>
    </row>
    <row r="64" spans="1:30" x14ac:dyDescent="0.35">
      <c r="F64" s="8"/>
      <c r="G64" s="9"/>
      <c r="H64" s="9"/>
    </row>
    <row r="65" spans="6:8" x14ac:dyDescent="0.35">
      <c r="F65" s="8"/>
      <c r="G65" s="9"/>
      <c r="H65" s="9"/>
    </row>
  </sheetData>
  <mergeCells count="27">
    <mergeCell ref="C28:E28"/>
    <mergeCell ref="C23:E23"/>
    <mergeCell ref="C24:E24"/>
    <mergeCell ref="C25:E25"/>
    <mergeCell ref="C26:E26"/>
    <mergeCell ref="C27:E27"/>
    <mergeCell ref="AF16:AF18"/>
    <mergeCell ref="AG16:AG18"/>
    <mergeCell ref="AH16:AH18"/>
    <mergeCell ref="G17:AD17"/>
    <mergeCell ref="C18:E18"/>
    <mergeCell ref="D42:G42"/>
    <mergeCell ref="O42:S42"/>
    <mergeCell ref="AA42:AE42"/>
    <mergeCell ref="C19:E19"/>
    <mergeCell ref="A6:AD6"/>
    <mergeCell ref="A15:D15"/>
    <mergeCell ref="G15:Q15"/>
    <mergeCell ref="T15:AD15"/>
    <mergeCell ref="A16:F17"/>
    <mergeCell ref="G16:AD16"/>
    <mergeCell ref="AA40:AE40"/>
    <mergeCell ref="D40:G40"/>
    <mergeCell ref="O40:S40"/>
    <mergeCell ref="C20:E20"/>
    <mergeCell ref="C21:E21"/>
    <mergeCell ref="C22:E22"/>
  </mergeCells>
  <printOptions horizontalCentered="1" verticalCentered="1"/>
  <pageMargins left="0.51181102362204722" right="0.51181102362204722" top="0.74803149606299213" bottom="0.74803149606299213" header="0.31496062992125984" footer="0.31496062992125984"/>
  <pageSetup scale="1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A85"/>
  <sheetViews>
    <sheetView topLeftCell="A40" zoomScale="30" zoomScaleNormal="30" workbookViewId="0">
      <selection activeCell="A46" sqref="A46:XFD46"/>
    </sheetView>
  </sheetViews>
  <sheetFormatPr baseColWidth="10" defaultRowHeight="44.25" x14ac:dyDescent="0.55000000000000004"/>
  <cols>
    <col min="1" max="1" width="20.5703125" style="3" customWidth="1"/>
    <col min="2" max="2" width="128.140625" style="4" customWidth="1"/>
    <col min="3" max="5" width="25" style="4" customWidth="1"/>
    <col min="6" max="6" width="46.42578125" style="3" customWidth="1"/>
    <col min="7" max="30" width="18.140625" style="3" customWidth="1"/>
    <col min="31" max="31" width="16.28515625" style="3" customWidth="1"/>
    <col min="32" max="32" width="23.42578125" style="3" customWidth="1"/>
    <col min="33" max="33" width="27" style="3" customWidth="1"/>
    <col min="34" max="34" width="23.42578125" style="3" customWidth="1"/>
    <col min="35" max="39" width="18.85546875" style="3" customWidth="1"/>
    <col min="40" max="51" width="39" style="59" customWidth="1"/>
    <col min="52" max="16384" width="11.42578125" style="3"/>
  </cols>
  <sheetData>
    <row r="1" spans="2:51" customFormat="1" ht="27" customHeight="1" x14ac:dyDescent="0.7">
      <c r="B1" s="2"/>
      <c r="C1" s="2"/>
      <c r="D1" s="2"/>
      <c r="E1" s="2"/>
      <c r="AN1" s="57"/>
      <c r="AO1" s="57"/>
      <c r="AP1" s="57"/>
      <c r="AQ1" s="57"/>
      <c r="AR1" s="57"/>
      <c r="AS1" s="57"/>
      <c r="AT1" s="57"/>
      <c r="AU1" s="57"/>
      <c r="AV1" s="57"/>
      <c r="AW1" s="57"/>
      <c r="AX1" s="57"/>
      <c r="AY1" s="57"/>
    </row>
    <row r="2" spans="2:51" customFormat="1" ht="27" customHeight="1" x14ac:dyDescent="0.7">
      <c r="B2" s="2"/>
      <c r="C2" s="2"/>
      <c r="D2" s="2"/>
      <c r="E2" s="2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</row>
    <row r="3" spans="2:51" customFormat="1" ht="27" customHeight="1" x14ac:dyDescent="0.7">
      <c r="B3" s="2"/>
      <c r="C3" s="2"/>
      <c r="D3" s="2"/>
      <c r="E3" s="2"/>
      <c r="AN3" s="57"/>
      <c r="AO3" s="57"/>
      <c r="AP3" s="57"/>
      <c r="AQ3" s="57"/>
      <c r="AR3" s="57"/>
      <c r="AS3" s="57"/>
      <c r="AT3" s="57"/>
      <c r="AU3" s="57"/>
      <c r="AV3" s="57"/>
      <c r="AW3" s="57"/>
      <c r="AX3" s="57"/>
      <c r="AY3" s="57"/>
    </row>
    <row r="4" spans="2:51" customFormat="1" ht="27" customHeight="1" x14ac:dyDescent="0.7">
      <c r="B4" s="2"/>
      <c r="C4" s="2"/>
      <c r="D4" s="2"/>
      <c r="E4" s="2"/>
      <c r="AN4" s="57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</row>
    <row r="5" spans="2:51" customFormat="1" ht="27" customHeight="1" x14ac:dyDescent="0.7">
      <c r="B5" s="2"/>
      <c r="C5" s="2"/>
      <c r="D5" s="2"/>
      <c r="E5" s="2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</row>
    <row r="6" spans="2:51" customFormat="1" ht="27" customHeight="1" x14ac:dyDescent="0.7">
      <c r="B6" s="2"/>
      <c r="C6" s="2"/>
      <c r="D6" s="2"/>
      <c r="E6" s="2"/>
      <c r="AN6" s="57"/>
      <c r="AO6" s="57"/>
      <c r="AP6" s="57"/>
      <c r="AQ6" s="57"/>
      <c r="AR6" s="57"/>
      <c r="AS6" s="57"/>
      <c r="AT6" s="57"/>
      <c r="AU6" s="57"/>
      <c r="AV6" s="57"/>
      <c r="AW6" s="57"/>
      <c r="AX6" s="57"/>
      <c r="AY6" s="57"/>
    </row>
    <row r="7" spans="2:51" customFormat="1" ht="27" customHeight="1" x14ac:dyDescent="0.7">
      <c r="B7" s="2"/>
      <c r="C7" s="2"/>
      <c r="D7" s="2"/>
      <c r="E7" s="2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</row>
    <row r="8" spans="2:51" customFormat="1" ht="27" customHeight="1" x14ac:dyDescent="0.7">
      <c r="B8" s="2"/>
      <c r="C8" s="2"/>
      <c r="D8" s="2"/>
      <c r="E8" s="2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</row>
    <row r="9" spans="2:51" customFormat="1" ht="27" customHeight="1" x14ac:dyDescent="0.7">
      <c r="B9" s="2"/>
      <c r="C9" s="2"/>
      <c r="D9" s="2"/>
      <c r="E9" s="2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</row>
    <row r="10" spans="2:51" customFormat="1" ht="27" customHeight="1" x14ac:dyDescent="0.7">
      <c r="B10" s="2"/>
      <c r="C10" s="2"/>
      <c r="D10" s="2"/>
      <c r="E10" s="2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</row>
    <row r="11" spans="2:51" customFormat="1" ht="27" customHeight="1" x14ac:dyDescent="0.7">
      <c r="B11" s="2"/>
      <c r="C11" s="2"/>
      <c r="D11" s="2"/>
      <c r="E11" s="2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</row>
    <row r="12" spans="2:51" customFormat="1" ht="27" customHeight="1" x14ac:dyDescent="0.7">
      <c r="B12" s="2"/>
      <c r="C12" s="2"/>
      <c r="D12" s="2"/>
      <c r="E12" s="2"/>
      <c r="AI12" s="3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</row>
    <row r="13" spans="2:51" customFormat="1" ht="27" customHeight="1" x14ac:dyDescent="0.7">
      <c r="B13" s="2"/>
      <c r="C13" s="2"/>
      <c r="D13" s="2"/>
      <c r="E13" s="2"/>
      <c r="AN13" s="57"/>
      <c r="AO13" s="57"/>
      <c r="AP13" s="57"/>
      <c r="AQ13" s="57"/>
      <c r="AR13" s="57"/>
      <c r="AS13" s="57"/>
      <c r="AT13" s="57"/>
      <c r="AU13" s="57"/>
      <c r="AV13" s="57"/>
      <c r="AW13" s="57"/>
      <c r="AX13" s="57"/>
      <c r="AY13" s="57"/>
    </row>
    <row r="14" spans="2:51" customFormat="1" ht="27" customHeight="1" x14ac:dyDescent="0.7">
      <c r="B14" s="2"/>
      <c r="C14" s="2"/>
      <c r="D14" s="2"/>
      <c r="E14" s="2"/>
      <c r="AN14" s="57"/>
      <c r="AO14" s="57"/>
      <c r="AP14" s="57"/>
      <c r="AQ14" s="57"/>
      <c r="AR14" s="57"/>
      <c r="AS14" s="57"/>
      <c r="AT14" s="57"/>
      <c r="AU14" s="57"/>
      <c r="AV14" s="57"/>
      <c r="AW14" s="57"/>
      <c r="AX14" s="57"/>
      <c r="AY14" s="57"/>
    </row>
    <row r="15" spans="2:51" customFormat="1" ht="27" customHeight="1" x14ac:dyDescent="0.7">
      <c r="B15" s="2"/>
      <c r="C15" s="2"/>
      <c r="D15" s="2"/>
      <c r="E15" s="2"/>
      <c r="AN15" s="57"/>
      <c r="AO15" s="57"/>
      <c r="AP15" s="57"/>
      <c r="AQ15" s="57"/>
      <c r="AR15" s="57"/>
      <c r="AS15" s="57"/>
      <c r="AT15" s="57"/>
      <c r="AU15" s="57"/>
      <c r="AV15" s="57"/>
      <c r="AW15" s="57"/>
      <c r="AX15" s="57"/>
      <c r="AY15" s="57"/>
    </row>
    <row r="16" spans="2:51" customFormat="1" ht="27" customHeight="1" x14ac:dyDescent="0.7">
      <c r="B16" s="2"/>
      <c r="C16" s="2"/>
      <c r="D16" s="2"/>
      <c r="E16" s="2"/>
      <c r="AN16" s="57"/>
      <c r="AO16" s="57"/>
      <c r="AP16" s="57"/>
      <c r="AQ16" s="57"/>
      <c r="AR16" s="57"/>
      <c r="AS16" s="57"/>
      <c r="AT16" s="57"/>
      <c r="AU16" s="57"/>
      <c r="AV16" s="57"/>
      <c r="AW16" s="57"/>
      <c r="AX16" s="57"/>
      <c r="AY16" s="57"/>
    </row>
    <row r="17" spans="1:51" customFormat="1" ht="27" customHeight="1" x14ac:dyDescent="0.7">
      <c r="B17" s="2"/>
      <c r="C17" s="2"/>
      <c r="D17" s="2"/>
      <c r="E17" s="2"/>
      <c r="AN17" s="57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</row>
    <row r="18" spans="1:51" customFormat="1" ht="72" customHeight="1" x14ac:dyDescent="0.7">
      <c r="B18" s="2"/>
      <c r="C18" s="2"/>
      <c r="D18" s="2"/>
      <c r="E18" s="2"/>
      <c r="AN18" s="57"/>
      <c r="AO18" s="57"/>
      <c r="AP18" s="57"/>
      <c r="AQ18" s="57"/>
      <c r="AR18" s="57"/>
      <c r="AS18" s="57"/>
      <c r="AT18" s="57"/>
      <c r="AU18" s="57"/>
      <c r="AV18" s="57"/>
      <c r="AW18" s="57"/>
      <c r="AX18" s="57"/>
      <c r="AY18" s="57"/>
    </row>
    <row r="19" spans="1:51" customFormat="1" ht="72" customHeight="1" thickBot="1" x14ac:dyDescent="0.75">
      <c r="B19" s="2"/>
      <c r="C19" s="2"/>
      <c r="D19" s="2"/>
      <c r="E19" s="2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</row>
    <row r="20" spans="1:51" ht="99" customHeight="1" thickBot="1" x14ac:dyDescent="0.6">
      <c r="A20" s="263" t="s">
        <v>17</v>
      </c>
      <c r="B20" s="264"/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64"/>
      <c r="Q20" s="264"/>
      <c r="R20" s="264"/>
      <c r="S20" s="264"/>
      <c r="T20" s="264"/>
      <c r="U20" s="264"/>
      <c r="V20" s="264"/>
      <c r="W20" s="264"/>
      <c r="X20" s="264"/>
      <c r="Y20" s="264"/>
      <c r="Z20" s="264"/>
      <c r="AA20" s="264"/>
      <c r="AB20" s="264"/>
      <c r="AC20" s="264"/>
      <c r="AD20" s="265"/>
      <c r="AE20" s="14"/>
      <c r="AF20" s="14"/>
      <c r="AG20" s="14"/>
      <c r="AH20" s="14"/>
      <c r="AI20" s="14"/>
      <c r="AJ20" s="14"/>
      <c r="AK20" s="14"/>
      <c r="AL20" s="14"/>
      <c r="AM20" s="14"/>
      <c r="AN20" s="58"/>
      <c r="AO20" s="58"/>
      <c r="AP20" s="58"/>
    </row>
    <row r="22" spans="1:51" x14ac:dyDescent="0.55000000000000004">
      <c r="A22" s="72"/>
      <c r="B22" s="76"/>
      <c r="C22" s="120"/>
      <c r="D22" s="76"/>
      <c r="F22" s="72"/>
      <c r="G22" s="76"/>
      <c r="M22" s="120"/>
      <c r="O22" s="120"/>
      <c r="Q22" s="121"/>
    </row>
    <row r="23" spans="1:51" s="137" customFormat="1" ht="31.5" x14ac:dyDescent="0.5">
      <c r="A23" s="133" t="s">
        <v>78</v>
      </c>
      <c r="B23" s="134"/>
      <c r="C23" s="134"/>
      <c r="D23" s="134"/>
      <c r="E23" s="134"/>
      <c r="F23" s="135"/>
      <c r="G23" s="136"/>
      <c r="H23" s="136"/>
      <c r="I23" s="136"/>
      <c r="J23" s="136"/>
      <c r="K23" s="133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  <c r="AA23" s="136"/>
      <c r="AB23" s="136"/>
      <c r="AC23" s="136"/>
      <c r="AD23" s="136"/>
      <c r="AE23" s="136"/>
    </row>
    <row r="24" spans="1:51" s="137" customFormat="1" ht="31.5" x14ac:dyDescent="0.5">
      <c r="A24" s="133"/>
      <c r="B24" s="134"/>
      <c r="C24" s="138"/>
      <c r="D24" s="138"/>
      <c r="E24" s="138"/>
      <c r="F24" s="135"/>
      <c r="G24" s="136"/>
      <c r="H24" s="136"/>
      <c r="I24" s="136"/>
      <c r="J24" s="136"/>
      <c r="K24" s="133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</row>
    <row r="25" spans="1:51" s="137" customFormat="1" ht="31.5" x14ac:dyDescent="0.5">
      <c r="A25" s="133" t="s">
        <v>77</v>
      </c>
      <c r="B25" s="139"/>
      <c r="C25" s="139"/>
      <c r="D25" s="139"/>
      <c r="E25" s="139"/>
      <c r="F25" s="140"/>
      <c r="G25" s="136"/>
      <c r="H25" s="136"/>
      <c r="I25" s="136"/>
      <c r="J25" s="136"/>
      <c r="K25" s="133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  <c r="AA25" s="136"/>
      <c r="AB25" s="136"/>
      <c r="AC25" s="136"/>
      <c r="AD25" s="136"/>
      <c r="AE25" s="136"/>
    </row>
    <row r="26" spans="1:51" s="137" customFormat="1" ht="31.5" x14ac:dyDescent="0.5">
      <c r="A26" s="133"/>
      <c r="B26" s="140"/>
      <c r="C26" s="140"/>
      <c r="D26" s="140"/>
      <c r="E26" s="140"/>
      <c r="F26" s="140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  <c r="AA26" s="136"/>
      <c r="AB26" s="136"/>
      <c r="AC26" s="136"/>
      <c r="AD26" s="136"/>
      <c r="AE26" s="136"/>
    </row>
    <row r="27" spans="1:51" s="137" customFormat="1" ht="33.75" x14ac:dyDescent="0.5">
      <c r="A27" s="72" t="s">
        <v>59</v>
      </c>
      <c r="B27" s="73"/>
      <c r="C27" s="73"/>
      <c r="D27" s="73"/>
      <c r="E27" s="139"/>
      <c r="F27" s="135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</row>
    <row r="28" spans="1:51" s="137" customFormat="1" ht="31.5" x14ac:dyDescent="0.5">
      <c r="B28" s="139"/>
      <c r="C28" s="139"/>
      <c r="D28" s="139"/>
      <c r="E28" s="139"/>
      <c r="F28" s="135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  <c r="AA28" s="136"/>
      <c r="AB28" s="136"/>
      <c r="AC28" s="136"/>
      <c r="AD28" s="136"/>
      <c r="AE28" s="136"/>
    </row>
    <row r="29" spans="1:51" s="137" customFormat="1" ht="290.25" customHeight="1" x14ac:dyDescent="0.5">
      <c r="A29" s="285" t="s">
        <v>79</v>
      </c>
      <c r="B29" s="285"/>
      <c r="C29" s="285"/>
      <c r="D29" s="285"/>
      <c r="E29" s="139"/>
      <c r="F29" s="135"/>
      <c r="G29" s="285" t="s">
        <v>80</v>
      </c>
      <c r="H29" s="285"/>
      <c r="I29" s="285"/>
      <c r="J29" s="285"/>
      <c r="K29" s="285"/>
      <c r="L29" s="285"/>
      <c r="M29" s="285"/>
      <c r="N29" s="285"/>
      <c r="O29" s="285"/>
      <c r="P29" s="285"/>
      <c r="Q29" s="285"/>
      <c r="R29" s="136"/>
      <c r="S29" s="136"/>
      <c r="T29" s="285" t="s">
        <v>81</v>
      </c>
      <c r="U29" s="285"/>
      <c r="V29" s="285"/>
      <c r="W29" s="285"/>
      <c r="X29" s="285"/>
      <c r="Y29" s="285"/>
      <c r="Z29" s="285"/>
      <c r="AA29" s="285"/>
      <c r="AB29" s="285"/>
      <c r="AC29" s="285"/>
      <c r="AD29" s="285"/>
      <c r="AE29" s="149"/>
      <c r="AF29" s="149"/>
    </row>
    <row r="30" spans="1:51" s="137" customFormat="1" ht="13.5" customHeight="1" x14ac:dyDescent="0.5">
      <c r="A30" s="285"/>
      <c r="B30" s="285"/>
      <c r="C30" s="285"/>
      <c r="D30" s="285"/>
      <c r="E30" s="141"/>
      <c r="F30" s="135"/>
      <c r="G30" s="285"/>
      <c r="H30" s="285"/>
      <c r="I30" s="285"/>
      <c r="J30" s="285"/>
      <c r="K30" s="285"/>
      <c r="L30" s="285"/>
      <c r="M30" s="285"/>
      <c r="N30" s="285"/>
      <c r="O30" s="285"/>
      <c r="P30" s="285"/>
      <c r="Q30" s="285"/>
      <c r="T30" s="285"/>
      <c r="U30" s="285"/>
      <c r="V30" s="285"/>
      <c r="W30" s="285"/>
      <c r="X30" s="285"/>
      <c r="Y30" s="285"/>
      <c r="Z30" s="285"/>
      <c r="AA30" s="285"/>
      <c r="AB30" s="285"/>
      <c r="AC30" s="285"/>
      <c r="AD30" s="285"/>
      <c r="AE30" s="149"/>
      <c r="AF30" s="149"/>
    </row>
    <row r="31" spans="1:51" s="137" customFormat="1" ht="31.5" x14ac:dyDescent="0.5">
      <c r="A31" s="133"/>
      <c r="B31" s="141"/>
      <c r="C31" s="141"/>
      <c r="D31" s="141"/>
      <c r="E31" s="141"/>
      <c r="F31" s="135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  <c r="AC31" s="136"/>
      <c r="AD31" s="136"/>
      <c r="AE31" s="136"/>
    </row>
    <row r="32" spans="1:51" s="145" customFormat="1" ht="30" x14ac:dyDescent="0.4">
      <c r="A32" s="142" t="s">
        <v>61</v>
      </c>
      <c r="B32" s="143"/>
      <c r="C32" s="147">
        <f>+SUM(G39:G48)+SUM(I39:I48)+SUM(K39:K48)+SUM(M39:M48)</f>
        <v>36.666666666666671</v>
      </c>
      <c r="D32" s="143"/>
      <c r="G32" s="142" t="s">
        <v>61</v>
      </c>
      <c r="M32" s="146">
        <f>+C32</f>
        <v>36.666666666666671</v>
      </c>
      <c r="N32" s="144" t="s">
        <v>75</v>
      </c>
      <c r="O32" s="147">
        <f>+SUM(O39:O48)+SUM(Q39:Q48)+SUM(S39:S48)+SUM(U39:U48)</f>
        <v>21.666666666666668</v>
      </c>
      <c r="P32" s="144" t="s">
        <v>76</v>
      </c>
      <c r="Q32" s="146">
        <f>+O32+M32</f>
        <v>58.333333333333343</v>
      </c>
      <c r="T32" s="142" t="s">
        <v>61</v>
      </c>
      <c r="Z32" s="146">
        <f>+Q32</f>
        <v>58.333333333333343</v>
      </c>
      <c r="AA32" s="144" t="s">
        <v>75</v>
      </c>
      <c r="AB32" s="147">
        <f>+SUM(W39:W48)+SUM(Y39:Y48)+SUM(AA39:AA48)+SUM(AC39:AC48)</f>
        <v>41.666666666666657</v>
      </c>
      <c r="AC32" s="144" t="s">
        <v>76</v>
      </c>
      <c r="AD32" s="144">
        <f>+AB32+Z32</f>
        <v>100</v>
      </c>
    </row>
    <row r="33" spans="1:51" s="145" customFormat="1" ht="30" x14ac:dyDescent="0.4">
      <c r="A33" s="142"/>
      <c r="B33" s="143"/>
      <c r="C33" s="147"/>
      <c r="D33" s="143"/>
      <c r="G33" s="142"/>
      <c r="M33" s="144"/>
      <c r="N33" s="144"/>
      <c r="O33" s="148"/>
      <c r="P33" s="144"/>
      <c r="Q33" s="144"/>
      <c r="T33" s="142"/>
      <c r="Z33" s="144"/>
      <c r="AA33" s="144"/>
      <c r="AC33" s="144"/>
    </row>
    <row r="34" spans="1:51" s="145" customFormat="1" ht="30" x14ac:dyDescent="0.4">
      <c r="A34" s="142" t="s">
        <v>62</v>
      </c>
      <c r="B34" s="143"/>
      <c r="C34" s="147">
        <f>+SUM(H39:H48)+SUM(J39:J48)+SUM(L39:L48)+SUM(N39:N48)</f>
        <v>36.666666666666671</v>
      </c>
      <c r="D34" s="143"/>
      <c r="G34" s="142" t="s">
        <v>62</v>
      </c>
      <c r="M34" s="146">
        <f>+C34</f>
        <v>36.666666666666671</v>
      </c>
      <c r="N34" s="144" t="s">
        <v>75</v>
      </c>
      <c r="O34" s="147">
        <f>+SUM(P39:P48)+SUM(R39:R48)+SUM(T39:T48)+SUM(V39:V48)</f>
        <v>21.666666666666668</v>
      </c>
      <c r="P34" s="144" t="s">
        <v>76</v>
      </c>
      <c r="Q34" s="146">
        <f>+O34+M34</f>
        <v>58.333333333333343</v>
      </c>
      <c r="T34" s="142" t="s">
        <v>62</v>
      </c>
      <c r="Z34" s="146">
        <f>+Q34</f>
        <v>58.333333333333343</v>
      </c>
      <c r="AA34" s="144" t="s">
        <v>75</v>
      </c>
      <c r="AB34" s="144">
        <f>+SUM(X39:X48)+SUM(Z39:Z48)+SUM(AB39:AB48)+SUM(AD39:AD48)</f>
        <v>36.666666666666657</v>
      </c>
      <c r="AC34" s="144" t="s">
        <v>76</v>
      </c>
      <c r="AD34" s="146">
        <f>+AB34+Z34</f>
        <v>95</v>
      </c>
    </row>
    <row r="35" spans="1:51" ht="45" thickBot="1" x14ac:dyDescent="0.6">
      <c r="A35" s="5"/>
    </row>
    <row r="36" spans="1:51" customFormat="1" ht="47.25" thickBot="1" x14ac:dyDescent="0.75">
      <c r="A36" s="266" t="s">
        <v>21</v>
      </c>
      <c r="B36" s="267"/>
      <c r="C36" s="267"/>
      <c r="D36" s="267"/>
      <c r="E36" s="267"/>
      <c r="F36" s="268"/>
      <c r="G36" s="272">
        <v>2015</v>
      </c>
      <c r="H36" s="273"/>
      <c r="I36" s="273"/>
      <c r="J36" s="273"/>
      <c r="K36" s="273"/>
      <c r="L36" s="273"/>
      <c r="M36" s="273"/>
      <c r="N36" s="273"/>
      <c r="O36" s="273"/>
      <c r="P36" s="273"/>
      <c r="Q36" s="273"/>
      <c r="R36" s="273"/>
      <c r="S36" s="273"/>
      <c r="T36" s="273"/>
      <c r="U36" s="273"/>
      <c r="V36" s="273"/>
      <c r="W36" s="273"/>
      <c r="X36" s="273"/>
      <c r="Y36" s="273"/>
      <c r="Z36" s="273"/>
      <c r="AA36" s="273"/>
      <c r="AB36" s="273"/>
      <c r="AC36" s="273"/>
      <c r="AD36" s="274"/>
      <c r="AF36" s="275" t="s">
        <v>48</v>
      </c>
      <c r="AG36" s="275" t="s">
        <v>49</v>
      </c>
      <c r="AH36" s="275" t="s">
        <v>50</v>
      </c>
      <c r="AN36" s="57"/>
      <c r="AO36" s="57"/>
      <c r="AP36" s="57"/>
      <c r="AQ36" s="57"/>
      <c r="AR36" s="57"/>
      <c r="AS36" s="57"/>
      <c r="AT36" s="57"/>
      <c r="AU36" s="57"/>
      <c r="AV36" s="57"/>
      <c r="AW36" s="57"/>
      <c r="AX36" s="57"/>
      <c r="AY36" s="57"/>
    </row>
    <row r="37" spans="1:51" customFormat="1" ht="47.25" thickBot="1" x14ac:dyDescent="0.75">
      <c r="A37" s="269"/>
      <c r="B37" s="270"/>
      <c r="C37" s="270"/>
      <c r="D37" s="270"/>
      <c r="E37" s="270"/>
      <c r="F37" s="271"/>
      <c r="G37" s="254" t="s">
        <v>20</v>
      </c>
      <c r="H37" s="255"/>
      <c r="I37" s="255"/>
      <c r="J37" s="255"/>
      <c r="K37" s="255"/>
      <c r="L37" s="255"/>
      <c r="M37" s="255"/>
      <c r="N37" s="255"/>
      <c r="O37" s="255"/>
      <c r="P37" s="255"/>
      <c r="Q37" s="255"/>
      <c r="R37" s="255"/>
      <c r="S37" s="255"/>
      <c r="T37" s="255"/>
      <c r="U37" s="255"/>
      <c r="V37" s="255"/>
      <c r="W37" s="255"/>
      <c r="X37" s="255"/>
      <c r="Y37" s="255"/>
      <c r="Z37" s="255"/>
      <c r="AA37" s="255"/>
      <c r="AB37" s="255"/>
      <c r="AC37" s="255"/>
      <c r="AD37" s="256"/>
      <c r="AF37" s="275"/>
      <c r="AG37" s="275"/>
      <c r="AH37" s="275"/>
      <c r="AN37" s="57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</row>
    <row r="38" spans="1:51" ht="101.25" x14ac:dyDescent="0.55000000000000004">
      <c r="A38" s="77" t="s">
        <v>0</v>
      </c>
      <c r="B38" s="77" t="s">
        <v>1</v>
      </c>
      <c r="C38" s="282" t="s">
        <v>2</v>
      </c>
      <c r="D38" s="283"/>
      <c r="E38" s="284"/>
      <c r="F38" s="77" t="s">
        <v>22</v>
      </c>
      <c r="G38" s="15" t="s">
        <v>3</v>
      </c>
      <c r="H38" s="10"/>
      <c r="I38" s="15" t="s">
        <v>4</v>
      </c>
      <c r="J38" s="10"/>
      <c r="K38" s="15" t="s">
        <v>5</v>
      </c>
      <c r="L38" s="10"/>
      <c r="M38" s="15" t="s">
        <v>6</v>
      </c>
      <c r="N38" s="10"/>
      <c r="O38" s="15" t="s">
        <v>7</v>
      </c>
      <c r="P38" s="19"/>
      <c r="Q38" s="15" t="s">
        <v>8</v>
      </c>
      <c r="R38" s="19"/>
      <c r="S38" s="15" t="s">
        <v>9</v>
      </c>
      <c r="T38" s="19"/>
      <c r="U38" s="15" t="s">
        <v>10</v>
      </c>
      <c r="V38" s="19"/>
      <c r="W38" s="15" t="s">
        <v>11</v>
      </c>
      <c r="X38" s="19"/>
      <c r="Y38" s="15" t="s">
        <v>12</v>
      </c>
      <c r="Z38" s="19"/>
      <c r="AA38" s="15" t="s">
        <v>13</v>
      </c>
      <c r="AB38" s="19"/>
      <c r="AC38" s="16" t="s">
        <v>54</v>
      </c>
      <c r="AD38" s="19"/>
      <c r="AE38" s="12"/>
      <c r="AF38" s="275"/>
      <c r="AG38" s="275"/>
      <c r="AH38" s="275"/>
      <c r="AI38" s="12"/>
      <c r="AJ38" s="12"/>
      <c r="AK38" s="12"/>
      <c r="AL38" s="12"/>
      <c r="AM38" s="12"/>
      <c r="AN38" s="60"/>
      <c r="AO38" s="60"/>
      <c r="AP38" s="60"/>
    </row>
    <row r="39" spans="1:51" s="11" customFormat="1" ht="150" customHeight="1" x14ac:dyDescent="0.55000000000000004">
      <c r="A39" s="130">
        <v>1</v>
      </c>
      <c r="B39" s="122" t="s">
        <v>57</v>
      </c>
      <c r="C39" s="279" t="s">
        <v>23</v>
      </c>
      <c r="D39" s="280"/>
      <c r="E39" s="281"/>
      <c r="F39" s="131" t="s">
        <v>15</v>
      </c>
      <c r="G39" s="51"/>
      <c r="H39" s="44"/>
      <c r="I39" s="51"/>
      <c r="J39" s="47"/>
      <c r="K39" s="46">
        <f>$AF$39/2</f>
        <v>7.5</v>
      </c>
      <c r="L39" s="52">
        <f>+$AF$39/2</f>
        <v>7.5</v>
      </c>
      <c r="M39" s="46">
        <f>$AF$39/2</f>
        <v>7.5</v>
      </c>
      <c r="N39" s="52">
        <f>+$AF$39/2</f>
        <v>7.5</v>
      </c>
      <c r="O39" s="43"/>
      <c r="P39" s="47"/>
      <c r="Q39" s="51"/>
      <c r="R39" s="47"/>
      <c r="S39" s="43"/>
      <c r="T39" s="43"/>
      <c r="U39" s="43"/>
      <c r="W39" s="51"/>
      <c r="X39" s="47"/>
      <c r="Y39" s="43"/>
      <c r="Z39" s="43"/>
      <c r="AA39" s="43"/>
      <c r="AB39" s="43"/>
      <c r="AC39" s="43"/>
      <c r="AD39" s="43"/>
      <c r="AE39" s="13"/>
      <c r="AF39" s="53">
        <v>15</v>
      </c>
      <c r="AG39" s="112">
        <f t="shared" ref="AG39" si="0">+H39+J39+L39+N39+P39+R39+T39+V39+X39+Z39+AB39+AD39</f>
        <v>15</v>
      </c>
      <c r="AH39" s="112">
        <f t="shared" ref="AH39" si="1">+AF39-AG39</f>
        <v>0</v>
      </c>
      <c r="AI39" s="13"/>
      <c r="AJ39" s="13"/>
      <c r="AK39" s="13"/>
      <c r="AL39" s="13"/>
      <c r="AM39" s="13"/>
      <c r="AN39" s="61"/>
      <c r="AO39" s="61"/>
      <c r="AP39" s="61"/>
      <c r="AQ39" s="50"/>
      <c r="AR39" s="50"/>
      <c r="AS39" s="50"/>
      <c r="AT39" s="50"/>
      <c r="AU39" s="50"/>
      <c r="AV39" s="50"/>
      <c r="AW39" s="50"/>
      <c r="AX39" s="50"/>
      <c r="AY39" s="50"/>
    </row>
    <row r="40" spans="1:51" s="11" customFormat="1" ht="312" customHeight="1" x14ac:dyDescent="0.55000000000000004">
      <c r="A40" s="130">
        <v>2</v>
      </c>
      <c r="B40" s="122" t="s">
        <v>63</v>
      </c>
      <c r="C40" s="279" t="s">
        <v>14</v>
      </c>
      <c r="D40" s="280"/>
      <c r="E40" s="281"/>
      <c r="F40" s="131" t="s">
        <v>15</v>
      </c>
      <c r="G40" s="51"/>
      <c r="H40" s="47"/>
      <c r="I40" s="46">
        <f>$AF$40/3</f>
        <v>5</v>
      </c>
      <c r="J40" s="52">
        <f>+$AF$40/3</f>
        <v>5</v>
      </c>
      <c r="K40" s="51"/>
      <c r="L40" s="47"/>
      <c r="N40" s="43"/>
      <c r="O40" s="48"/>
      <c r="P40" s="45"/>
      <c r="Q40" s="49"/>
      <c r="R40" s="50"/>
      <c r="S40" s="42"/>
      <c r="U40" s="51"/>
      <c r="V40" s="47"/>
      <c r="W40" s="46">
        <f t="shared" ref="W40" si="2">$AF$40/3</f>
        <v>5</v>
      </c>
      <c r="X40" s="52">
        <f t="shared" ref="X40" si="3">+$AF$40/3</f>
        <v>5</v>
      </c>
      <c r="Y40" s="46">
        <f t="shared" ref="Y40" si="4">$AF$40/3</f>
        <v>5</v>
      </c>
      <c r="Z40" s="52">
        <f t="shared" ref="Z40" si="5">+$AF$40/3</f>
        <v>5</v>
      </c>
      <c r="AA40" s="42"/>
      <c r="AB40" s="42"/>
      <c r="AC40" s="42"/>
      <c r="AD40" s="42"/>
      <c r="AE40" s="12"/>
      <c r="AF40" s="53">
        <v>15</v>
      </c>
      <c r="AG40" s="112">
        <f t="shared" ref="AG40:AG45" si="6">+H40+J40+L40+N40+P40+R40+T40+V40+X40+Z40+AB40+AD40</f>
        <v>15</v>
      </c>
      <c r="AH40" s="112">
        <f t="shared" ref="AH40:AH44" si="7">+AF40-AG40</f>
        <v>0</v>
      </c>
      <c r="AI40" s="12"/>
      <c r="AJ40" s="12"/>
      <c r="AK40" s="12"/>
      <c r="AL40" s="12"/>
      <c r="AM40" s="12"/>
      <c r="AN40" s="60"/>
      <c r="AO40" s="60"/>
      <c r="AP40" s="60"/>
      <c r="AQ40" s="50"/>
      <c r="AR40" s="50"/>
      <c r="AS40" s="50"/>
      <c r="AT40" s="50"/>
      <c r="AU40" s="50"/>
      <c r="AV40" s="50"/>
      <c r="AW40" s="50"/>
      <c r="AX40" s="50"/>
      <c r="AY40" s="50"/>
    </row>
    <row r="41" spans="1:51" ht="234.75" customHeight="1" x14ac:dyDescent="0.35">
      <c r="A41" s="130">
        <v>3</v>
      </c>
      <c r="B41" s="122" t="s">
        <v>18</v>
      </c>
      <c r="C41" s="276" t="s">
        <v>58</v>
      </c>
      <c r="D41" s="277"/>
      <c r="E41" s="278"/>
      <c r="F41" s="130" t="s">
        <v>19</v>
      </c>
      <c r="G41" s="55">
        <f t="shared" ref="G41:AD41" si="8">+$AF$41/12</f>
        <v>0.83333333333333337</v>
      </c>
      <c r="H41" s="56">
        <f t="shared" si="8"/>
        <v>0.83333333333333337</v>
      </c>
      <c r="I41" s="55">
        <f t="shared" si="8"/>
        <v>0.83333333333333337</v>
      </c>
      <c r="J41" s="56">
        <f t="shared" si="8"/>
        <v>0.83333333333333337</v>
      </c>
      <c r="K41" s="55">
        <f t="shared" si="8"/>
        <v>0.83333333333333337</v>
      </c>
      <c r="L41" s="56">
        <f t="shared" si="8"/>
        <v>0.83333333333333337</v>
      </c>
      <c r="M41" s="55">
        <f t="shared" si="8"/>
        <v>0.83333333333333337</v>
      </c>
      <c r="N41" s="56">
        <f t="shared" si="8"/>
        <v>0.83333333333333337</v>
      </c>
      <c r="O41" s="55">
        <f t="shared" si="8"/>
        <v>0.83333333333333337</v>
      </c>
      <c r="P41" s="56">
        <f t="shared" si="8"/>
        <v>0.83333333333333337</v>
      </c>
      <c r="Q41" s="55">
        <f t="shared" si="8"/>
        <v>0.83333333333333337</v>
      </c>
      <c r="R41" s="56">
        <f t="shared" si="8"/>
        <v>0.83333333333333337</v>
      </c>
      <c r="S41" s="55">
        <f t="shared" si="8"/>
        <v>0.83333333333333337</v>
      </c>
      <c r="T41" s="56">
        <f t="shared" si="8"/>
        <v>0.83333333333333337</v>
      </c>
      <c r="U41" s="55">
        <f t="shared" si="8"/>
        <v>0.83333333333333337</v>
      </c>
      <c r="V41" s="56">
        <f t="shared" si="8"/>
        <v>0.83333333333333337</v>
      </c>
      <c r="W41" s="55">
        <f t="shared" si="8"/>
        <v>0.83333333333333337</v>
      </c>
      <c r="X41" s="56">
        <f t="shared" si="8"/>
        <v>0.83333333333333337</v>
      </c>
      <c r="Y41" s="55">
        <f t="shared" si="8"/>
        <v>0.83333333333333337</v>
      </c>
      <c r="Z41" s="56">
        <f t="shared" si="8"/>
        <v>0.83333333333333337</v>
      </c>
      <c r="AA41" s="55">
        <f>+$AF$41/12</f>
        <v>0.83333333333333337</v>
      </c>
      <c r="AB41" s="56">
        <f t="shared" si="8"/>
        <v>0.83333333333333337</v>
      </c>
      <c r="AC41" s="55">
        <f>+$AF$41/12</f>
        <v>0.83333333333333337</v>
      </c>
      <c r="AD41" s="56">
        <f t="shared" si="8"/>
        <v>0.83333333333333337</v>
      </c>
      <c r="AE41" s="13"/>
      <c r="AF41" s="53">
        <v>10</v>
      </c>
      <c r="AG41" s="112">
        <f t="shared" si="6"/>
        <v>10</v>
      </c>
      <c r="AH41" s="112">
        <f t="shared" si="7"/>
        <v>0</v>
      </c>
      <c r="AI41" s="13"/>
      <c r="AJ41" s="13"/>
      <c r="AK41" s="61"/>
      <c r="AL41" s="61"/>
      <c r="AM41" s="106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</row>
    <row r="42" spans="1:51" ht="129" customHeight="1" x14ac:dyDescent="0.35">
      <c r="A42" s="130">
        <v>4</v>
      </c>
      <c r="B42" s="122" t="s">
        <v>55</v>
      </c>
      <c r="C42" s="276" t="s">
        <v>58</v>
      </c>
      <c r="D42" s="277"/>
      <c r="E42" s="278"/>
      <c r="F42" s="131" t="s">
        <v>19</v>
      </c>
      <c r="G42" s="55">
        <f t="shared" ref="G42:AD42" si="9">+$AF$42/12</f>
        <v>0.83333333333333337</v>
      </c>
      <c r="H42" s="56">
        <f t="shared" si="9"/>
        <v>0.83333333333333337</v>
      </c>
      <c r="I42" s="55">
        <f t="shared" si="9"/>
        <v>0.83333333333333337</v>
      </c>
      <c r="J42" s="56">
        <f t="shared" si="9"/>
        <v>0.83333333333333337</v>
      </c>
      <c r="K42" s="55">
        <f t="shared" si="9"/>
        <v>0.83333333333333337</v>
      </c>
      <c r="L42" s="56">
        <f t="shared" si="9"/>
        <v>0.83333333333333337</v>
      </c>
      <c r="M42" s="55">
        <f t="shared" si="9"/>
        <v>0.83333333333333337</v>
      </c>
      <c r="N42" s="56">
        <f t="shared" si="9"/>
        <v>0.83333333333333337</v>
      </c>
      <c r="O42" s="55">
        <f t="shared" si="9"/>
        <v>0.83333333333333337</v>
      </c>
      <c r="P42" s="56">
        <f t="shared" si="9"/>
        <v>0.83333333333333337</v>
      </c>
      <c r="Q42" s="55">
        <f>+$AF$42/12</f>
        <v>0.83333333333333337</v>
      </c>
      <c r="R42" s="56">
        <f t="shared" si="9"/>
        <v>0.83333333333333337</v>
      </c>
      <c r="S42" s="55">
        <f>+$AF$42/12</f>
        <v>0.83333333333333337</v>
      </c>
      <c r="T42" s="56">
        <f t="shared" si="9"/>
        <v>0.83333333333333337</v>
      </c>
      <c r="U42" s="55">
        <f>+$AF$42/12</f>
        <v>0.83333333333333337</v>
      </c>
      <c r="V42" s="56">
        <f t="shared" si="9"/>
        <v>0.83333333333333337</v>
      </c>
      <c r="W42" s="55">
        <f>+$AF$42/12</f>
        <v>0.83333333333333337</v>
      </c>
      <c r="X42" s="56">
        <f t="shared" si="9"/>
        <v>0.83333333333333337</v>
      </c>
      <c r="Y42" s="55">
        <f>+$AF$42/12</f>
        <v>0.83333333333333337</v>
      </c>
      <c r="Z42" s="56">
        <f t="shared" si="9"/>
        <v>0.83333333333333337</v>
      </c>
      <c r="AA42" s="46">
        <f>+$AF$42/12</f>
        <v>0.83333333333333337</v>
      </c>
      <c r="AB42" s="56">
        <f t="shared" si="9"/>
        <v>0.83333333333333337</v>
      </c>
      <c r="AC42" s="46">
        <f>+$AF$42/12</f>
        <v>0.83333333333333337</v>
      </c>
      <c r="AD42" s="56">
        <f t="shared" si="9"/>
        <v>0.83333333333333337</v>
      </c>
      <c r="AE42" s="13"/>
      <c r="AF42" s="53">
        <v>10</v>
      </c>
      <c r="AG42" s="112">
        <f t="shared" si="6"/>
        <v>10</v>
      </c>
      <c r="AH42" s="112">
        <f t="shared" si="7"/>
        <v>0</v>
      </c>
      <c r="AI42" s="13"/>
      <c r="AJ42" s="13"/>
      <c r="AK42" s="61"/>
      <c r="AL42" s="61"/>
      <c r="AM42" s="108"/>
      <c r="AN42" s="109"/>
      <c r="AO42" s="109"/>
      <c r="AP42" s="109"/>
      <c r="AQ42" s="109"/>
      <c r="AR42" s="109"/>
      <c r="AS42" s="109"/>
      <c r="AT42" s="109"/>
      <c r="AU42" s="109"/>
      <c r="AV42" s="109"/>
      <c r="AW42" s="109"/>
      <c r="AX42" s="109"/>
      <c r="AY42" s="109"/>
    </row>
    <row r="43" spans="1:51" ht="342" customHeight="1" x14ac:dyDescent="0.35">
      <c r="A43" s="130">
        <v>5</v>
      </c>
      <c r="B43" s="129" t="s">
        <v>70</v>
      </c>
      <c r="C43" s="276" t="s">
        <v>14</v>
      </c>
      <c r="D43" s="277"/>
      <c r="E43" s="278"/>
      <c r="F43" s="131" t="s">
        <v>15</v>
      </c>
      <c r="G43" s="55">
        <f t="shared" ref="G43:AD43" si="10">+$AF$43/12</f>
        <v>0.83333333333333337</v>
      </c>
      <c r="H43" s="56">
        <f t="shared" si="10"/>
        <v>0.83333333333333337</v>
      </c>
      <c r="I43" s="55">
        <f t="shared" si="10"/>
        <v>0.83333333333333337</v>
      </c>
      <c r="J43" s="56">
        <f t="shared" si="10"/>
        <v>0.83333333333333337</v>
      </c>
      <c r="K43" s="55">
        <f t="shared" si="10"/>
        <v>0.83333333333333337</v>
      </c>
      <c r="L43" s="56">
        <f t="shared" si="10"/>
        <v>0.83333333333333337</v>
      </c>
      <c r="M43" s="55">
        <f t="shared" si="10"/>
        <v>0.83333333333333337</v>
      </c>
      <c r="N43" s="56">
        <f t="shared" si="10"/>
        <v>0.83333333333333337</v>
      </c>
      <c r="O43" s="55">
        <f t="shared" si="10"/>
        <v>0.83333333333333337</v>
      </c>
      <c r="P43" s="56">
        <f t="shared" si="10"/>
        <v>0.83333333333333337</v>
      </c>
      <c r="Q43" s="55">
        <f>+$AF$43/12</f>
        <v>0.83333333333333337</v>
      </c>
      <c r="R43" s="56">
        <f t="shared" si="10"/>
        <v>0.83333333333333337</v>
      </c>
      <c r="S43" s="55">
        <f>+$AF$43/12</f>
        <v>0.83333333333333337</v>
      </c>
      <c r="T43" s="56">
        <f t="shared" si="10"/>
        <v>0.83333333333333337</v>
      </c>
      <c r="U43" s="55">
        <f>+$AF$43/12</f>
        <v>0.83333333333333337</v>
      </c>
      <c r="V43" s="56">
        <f t="shared" si="10"/>
        <v>0.83333333333333337</v>
      </c>
      <c r="W43" s="55">
        <f>+$AF$43/12</f>
        <v>0.83333333333333337</v>
      </c>
      <c r="X43" s="56">
        <f t="shared" si="10"/>
        <v>0.83333333333333337</v>
      </c>
      <c r="Y43" s="55">
        <f>+$AF$43/12</f>
        <v>0.83333333333333337</v>
      </c>
      <c r="Z43" s="56">
        <f t="shared" si="10"/>
        <v>0.83333333333333337</v>
      </c>
      <c r="AA43" s="55">
        <f>+$AF$43/12</f>
        <v>0.83333333333333337</v>
      </c>
      <c r="AB43" s="56">
        <f t="shared" si="10"/>
        <v>0.83333333333333337</v>
      </c>
      <c r="AC43" s="55">
        <f>+$AF$43/12</f>
        <v>0.83333333333333337</v>
      </c>
      <c r="AD43" s="56">
        <f t="shared" si="10"/>
        <v>0.83333333333333337</v>
      </c>
      <c r="AE43" s="13"/>
      <c r="AF43" s="53">
        <v>10</v>
      </c>
      <c r="AG43" s="112">
        <f t="shared" si="6"/>
        <v>10</v>
      </c>
      <c r="AH43" s="112">
        <f t="shared" si="7"/>
        <v>0</v>
      </c>
      <c r="AI43" s="13"/>
      <c r="AJ43" s="13"/>
      <c r="AK43" s="61"/>
      <c r="AL43" s="61"/>
      <c r="AM43" s="108"/>
      <c r="AN43" s="109"/>
      <c r="AO43" s="109"/>
      <c r="AP43" s="109"/>
      <c r="AQ43" s="109"/>
      <c r="AR43" s="109"/>
      <c r="AS43" s="109"/>
      <c r="AT43" s="109"/>
      <c r="AU43" s="109"/>
      <c r="AV43" s="109"/>
      <c r="AW43" s="109"/>
      <c r="AX43" s="109"/>
      <c r="AY43" s="110"/>
    </row>
    <row r="44" spans="1:51" ht="135" x14ac:dyDescent="0.55000000000000004">
      <c r="A44" s="130">
        <v>6</v>
      </c>
      <c r="B44" s="122" t="s">
        <v>72</v>
      </c>
      <c r="C44" s="276" t="s">
        <v>14</v>
      </c>
      <c r="D44" s="277"/>
      <c r="E44" s="278"/>
      <c r="F44" s="131" t="s">
        <v>15</v>
      </c>
      <c r="G44" s="55">
        <f t="shared" ref="G44:AD44" si="11">+$AF$44/12</f>
        <v>0.41666666666666669</v>
      </c>
      <c r="H44" s="56">
        <f t="shared" si="11"/>
        <v>0.41666666666666669</v>
      </c>
      <c r="I44" s="55">
        <f t="shared" si="11"/>
        <v>0.41666666666666669</v>
      </c>
      <c r="J44" s="56">
        <f t="shared" si="11"/>
        <v>0.41666666666666669</v>
      </c>
      <c r="K44" s="55">
        <f t="shared" si="11"/>
        <v>0.41666666666666669</v>
      </c>
      <c r="L44" s="56">
        <f t="shared" si="11"/>
        <v>0.41666666666666669</v>
      </c>
      <c r="M44" s="55">
        <f t="shared" si="11"/>
        <v>0.41666666666666669</v>
      </c>
      <c r="N44" s="56">
        <f t="shared" si="11"/>
        <v>0.41666666666666669</v>
      </c>
      <c r="O44" s="55">
        <f t="shared" si="11"/>
        <v>0.41666666666666669</v>
      </c>
      <c r="P44" s="56">
        <f t="shared" si="11"/>
        <v>0.41666666666666669</v>
      </c>
      <c r="Q44" s="55">
        <f>+$AF$44/12</f>
        <v>0.41666666666666669</v>
      </c>
      <c r="R44" s="56">
        <f t="shared" si="11"/>
        <v>0.41666666666666669</v>
      </c>
      <c r="S44" s="55">
        <f>+$AF$44/12</f>
        <v>0.41666666666666669</v>
      </c>
      <c r="T44" s="56">
        <f t="shared" si="11"/>
        <v>0.41666666666666669</v>
      </c>
      <c r="U44" s="55">
        <f>+$AF$44/12</f>
        <v>0.41666666666666669</v>
      </c>
      <c r="V44" s="56">
        <f t="shared" si="11"/>
        <v>0.41666666666666669</v>
      </c>
      <c r="W44" s="55">
        <f>+$AF$44/12</f>
        <v>0.41666666666666669</v>
      </c>
      <c r="X44" s="56">
        <f t="shared" si="11"/>
        <v>0.41666666666666669</v>
      </c>
      <c r="Y44" s="55">
        <f>+$AF$44/12</f>
        <v>0.41666666666666669</v>
      </c>
      <c r="Z44" s="56">
        <f t="shared" si="11"/>
        <v>0.41666666666666669</v>
      </c>
      <c r="AA44" s="55">
        <f>+$AF$44/12</f>
        <v>0.41666666666666669</v>
      </c>
      <c r="AB44" s="56">
        <f t="shared" si="11"/>
        <v>0.41666666666666669</v>
      </c>
      <c r="AC44" s="55">
        <f>+$AF$44/12</f>
        <v>0.41666666666666669</v>
      </c>
      <c r="AD44" s="56">
        <f t="shared" si="11"/>
        <v>0.41666666666666669</v>
      </c>
      <c r="AE44" s="13"/>
      <c r="AF44" s="53">
        <v>5</v>
      </c>
      <c r="AG44" s="112">
        <f t="shared" si="6"/>
        <v>5</v>
      </c>
      <c r="AH44" s="112">
        <f t="shared" si="7"/>
        <v>0</v>
      </c>
      <c r="AI44" s="13"/>
      <c r="AJ44" s="13"/>
      <c r="AK44" s="13"/>
      <c r="AL44" s="13"/>
    </row>
    <row r="45" spans="1:51" ht="101.25" x14ac:dyDescent="0.55000000000000004">
      <c r="A45" s="130">
        <v>7</v>
      </c>
      <c r="B45" s="122" t="s">
        <v>73</v>
      </c>
      <c r="C45" s="276" t="s">
        <v>74</v>
      </c>
      <c r="D45" s="277"/>
      <c r="E45" s="278"/>
      <c r="F45" s="131" t="s">
        <v>16</v>
      </c>
      <c r="G45" s="55">
        <f t="shared" ref="G45:AD45" si="12">+$AF$45/12</f>
        <v>0.83333333333333337</v>
      </c>
      <c r="H45" s="56">
        <f t="shared" si="12"/>
        <v>0.83333333333333337</v>
      </c>
      <c r="I45" s="55">
        <f t="shared" si="12"/>
        <v>0.83333333333333337</v>
      </c>
      <c r="J45" s="56">
        <f t="shared" si="12"/>
        <v>0.83333333333333337</v>
      </c>
      <c r="K45" s="55">
        <f t="shared" si="12"/>
        <v>0.83333333333333337</v>
      </c>
      <c r="L45" s="56">
        <f t="shared" si="12"/>
        <v>0.83333333333333337</v>
      </c>
      <c r="M45" s="55">
        <f t="shared" si="12"/>
        <v>0.83333333333333337</v>
      </c>
      <c r="N45" s="56">
        <f t="shared" si="12"/>
        <v>0.83333333333333337</v>
      </c>
      <c r="O45" s="55">
        <f t="shared" si="12"/>
        <v>0.83333333333333337</v>
      </c>
      <c r="P45" s="56">
        <f t="shared" si="12"/>
        <v>0.83333333333333337</v>
      </c>
      <c r="Q45" s="55">
        <f>+$AF$45/12</f>
        <v>0.83333333333333337</v>
      </c>
      <c r="R45" s="56">
        <f t="shared" si="12"/>
        <v>0.83333333333333337</v>
      </c>
      <c r="S45" s="55">
        <f>+$AF$45/12</f>
        <v>0.83333333333333337</v>
      </c>
      <c r="T45" s="56">
        <f t="shared" si="12"/>
        <v>0.83333333333333337</v>
      </c>
      <c r="U45" s="55">
        <f>+$AF$45/12</f>
        <v>0.83333333333333337</v>
      </c>
      <c r="V45" s="56">
        <f t="shared" si="12"/>
        <v>0.83333333333333337</v>
      </c>
      <c r="W45" s="55">
        <f>+$AF$45/12</f>
        <v>0.83333333333333337</v>
      </c>
      <c r="X45" s="56">
        <f t="shared" si="12"/>
        <v>0.83333333333333337</v>
      </c>
      <c r="Y45" s="55">
        <f>+$AF$45/12</f>
        <v>0.83333333333333337</v>
      </c>
      <c r="Z45" s="56">
        <f t="shared" si="12"/>
        <v>0.83333333333333337</v>
      </c>
      <c r="AA45" s="55">
        <f>+$AF$45/12</f>
        <v>0.83333333333333337</v>
      </c>
      <c r="AB45" s="56">
        <f t="shared" si="12"/>
        <v>0.83333333333333337</v>
      </c>
      <c r="AC45" s="55">
        <f>+$AF$45/12</f>
        <v>0.83333333333333337</v>
      </c>
      <c r="AD45" s="56">
        <f t="shared" si="12"/>
        <v>0.83333333333333337</v>
      </c>
      <c r="AE45" s="13"/>
      <c r="AF45" s="53">
        <v>10</v>
      </c>
      <c r="AG45" s="112">
        <f t="shared" si="6"/>
        <v>10</v>
      </c>
      <c r="AH45" s="112">
        <f>+AF45-AG45</f>
        <v>0</v>
      </c>
      <c r="AI45" s="13"/>
      <c r="AJ45" s="13"/>
      <c r="AK45" s="13"/>
      <c r="AL45" s="13"/>
    </row>
    <row r="46" spans="1:51" ht="205.5" customHeight="1" x14ac:dyDescent="0.55000000000000004">
      <c r="A46" s="130">
        <v>8</v>
      </c>
      <c r="B46" s="129" t="s">
        <v>67</v>
      </c>
      <c r="C46" s="294" t="s">
        <v>69</v>
      </c>
      <c r="D46" s="294"/>
      <c r="E46" s="294"/>
      <c r="F46" s="151" t="s">
        <v>68</v>
      </c>
      <c r="G46" s="55">
        <f>+$AF$46/12</f>
        <v>0.41666666666666669</v>
      </c>
      <c r="H46" s="56">
        <f>+$AF$46/12</f>
        <v>0.41666666666666669</v>
      </c>
      <c r="I46" s="55">
        <f t="shared" ref="I46:AD46" si="13">+$AF$46/12</f>
        <v>0.41666666666666669</v>
      </c>
      <c r="J46" s="56">
        <f t="shared" si="13"/>
        <v>0.41666666666666669</v>
      </c>
      <c r="K46" s="55">
        <f t="shared" si="13"/>
        <v>0.41666666666666669</v>
      </c>
      <c r="L46" s="56">
        <f t="shared" si="13"/>
        <v>0.41666666666666669</v>
      </c>
      <c r="M46" s="55">
        <f t="shared" si="13"/>
        <v>0.41666666666666669</v>
      </c>
      <c r="N46" s="56">
        <f t="shared" si="13"/>
        <v>0.41666666666666669</v>
      </c>
      <c r="O46" s="55">
        <f t="shared" si="13"/>
        <v>0.41666666666666669</v>
      </c>
      <c r="P46" s="56">
        <f t="shared" si="13"/>
        <v>0.41666666666666669</v>
      </c>
      <c r="Q46" s="55">
        <f t="shared" si="13"/>
        <v>0.41666666666666669</v>
      </c>
      <c r="R46" s="56">
        <f t="shared" si="13"/>
        <v>0.41666666666666669</v>
      </c>
      <c r="S46" s="55">
        <f t="shared" si="13"/>
        <v>0.41666666666666669</v>
      </c>
      <c r="T46" s="56">
        <f t="shared" si="13"/>
        <v>0.41666666666666669</v>
      </c>
      <c r="U46" s="55">
        <f t="shared" si="13"/>
        <v>0.41666666666666669</v>
      </c>
      <c r="V46" s="56">
        <f t="shared" si="13"/>
        <v>0.41666666666666669</v>
      </c>
      <c r="W46" s="55">
        <f t="shared" si="13"/>
        <v>0.41666666666666669</v>
      </c>
      <c r="X46" s="56">
        <f t="shared" si="13"/>
        <v>0.41666666666666669</v>
      </c>
      <c r="Y46" s="55">
        <f t="shared" si="13"/>
        <v>0.41666666666666669</v>
      </c>
      <c r="Z46" s="56">
        <f t="shared" si="13"/>
        <v>0.41666666666666669</v>
      </c>
      <c r="AA46" s="55">
        <f t="shared" si="13"/>
        <v>0.41666666666666669</v>
      </c>
      <c r="AB46" s="56">
        <f t="shared" si="13"/>
        <v>0.41666666666666669</v>
      </c>
      <c r="AC46" s="55">
        <f t="shared" si="13"/>
        <v>0.41666666666666669</v>
      </c>
      <c r="AD46" s="56">
        <f t="shared" si="13"/>
        <v>0.41666666666666669</v>
      </c>
      <c r="AE46" s="13"/>
      <c r="AF46" s="53">
        <v>5</v>
      </c>
      <c r="AG46" s="112">
        <f t="shared" ref="AG46" si="14">+H46+J46+L46+N46+P46+R46+T46+V46+X46+Z46+AB46+AD46</f>
        <v>5</v>
      </c>
      <c r="AH46" s="112">
        <f>+AF46-AG46</f>
        <v>0</v>
      </c>
      <c r="AI46" s="13"/>
      <c r="AJ46" s="13"/>
      <c r="AK46" s="13"/>
      <c r="AL46" s="13"/>
    </row>
    <row r="47" spans="1:51" s="125" customFormat="1" ht="184.5" customHeight="1" x14ac:dyDescent="0.55000000000000004">
      <c r="A47" s="78">
        <v>9</v>
      </c>
      <c r="B47" s="114" t="s">
        <v>65</v>
      </c>
      <c r="C47" s="295" t="s">
        <v>64</v>
      </c>
      <c r="D47" s="295"/>
      <c r="E47" s="295"/>
      <c r="F47" s="79" t="s">
        <v>66</v>
      </c>
      <c r="G47" s="127"/>
      <c r="H47" s="123"/>
      <c r="I47" s="127"/>
      <c r="J47" s="123"/>
      <c r="K47" s="127"/>
      <c r="L47" s="123"/>
      <c r="M47" s="127"/>
      <c r="N47" s="123"/>
      <c r="O47" s="127"/>
      <c r="P47" s="123"/>
      <c r="Q47" s="127"/>
      <c r="R47" s="123"/>
      <c r="S47" s="127"/>
      <c r="T47" s="123"/>
      <c r="U47" s="55">
        <f>+$AF$47/2</f>
        <v>5</v>
      </c>
      <c r="V47" s="56">
        <f>+$AF$47/2</f>
        <v>5</v>
      </c>
      <c r="W47" s="127"/>
      <c r="X47" s="123"/>
      <c r="Y47" s="132"/>
      <c r="Z47" s="119"/>
      <c r="AA47" s="127"/>
      <c r="AB47" s="123"/>
      <c r="AC47" s="55">
        <f>+$AF$47/2</f>
        <v>5</v>
      </c>
      <c r="AD47" s="150">
        <v>0</v>
      </c>
      <c r="AE47" s="124"/>
      <c r="AF47" s="53">
        <v>10</v>
      </c>
      <c r="AG47" s="112">
        <f t="shared" ref="AG47" si="15">+H47+J47+L47+N47+P47+R47+T47+V47+X47+Z47+AB47+AD47</f>
        <v>5</v>
      </c>
      <c r="AH47" s="112">
        <f>+AF47-AG47</f>
        <v>5</v>
      </c>
      <c r="AI47" s="124"/>
      <c r="AJ47" s="124"/>
      <c r="AK47" s="124"/>
      <c r="AL47" s="124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</row>
    <row r="48" spans="1:51" s="125" customFormat="1" ht="184.5" customHeight="1" x14ac:dyDescent="0.55000000000000004">
      <c r="A48" s="96"/>
      <c r="B48" s="114" t="s">
        <v>71</v>
      </c>
      <c r="C48" s="295" t="s">
        <v>64</v>
      </c>
      <c r="D48" s="295"/>
      <c r="E48" s="295"/>
      <c r="F48" s="128" t="s">
        <v>68</v>
      </c>
      <c r="G48" s="127"/>
      <c r="H48" s="123"/>
      <c r="I48" s="127"/>
      <c r="J48" s="123"/>
      <c r="K48" s="127"/>
      <c r="L48" s="123"/>
      <c r="M48" s="127"/>
      <c r="N48" s="123"/>
      <c r="O48" s="127"/>
      <c r="P48" s="123"/>
      <c r="Q48" s="127"/>
      <c r="R48" s="123"/>
      <c r="S48" s="127"/>
      <c r="T48" s="123"/>
      <c r="U48" s="127"/>
      <c r="V48" s="123"/>
      <c r="W48" s="127"/>
      <c r="X48" s="123"/>
      <c r="Y48" s="55">
        <f>+$AF$47/1</f>
        <v>10</v>
      </c>
      <c r="Z48" s="56">
        <f>+$AF$47/1</f>
        <v>10</v>
      </c>
      <c r="AA48" s="127"/>
      <c r="AB48" s="123"/>
      <c r="AC48" s="127"/>
      <c r="AD48" s="123"/>
      <c r="AE48" s="124"/>
      <c r="AF48" s="53">
        <v>10</v>
      </c>
      <c r="AG48" s="112">
        <f t="shared" ref="AG48" si="16">+H48+J48+L48+N48+P48+R48+T48+V48+X48+Z48+AB48+AD48</f>
        <v>10</v>
      </c>
      <c r="AH48" s="112">
        <f>+AF48-AG48</f>
        <v>0</v>
      </c>
      <c r="AI48" s="124"/>
      <c r="AJ48" s="124"/>
      <c r="AK48" s="124"/>
      <c r="AL48" s="124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</row>
    <row r="49" spans="1:53" ht="45" x14ac:dyDescent="0.55000000000000004">
      <c r="A49" s="20"/>
      <c r="B49" s="21"/>
      <c r="C49" s="21"/>
      <c r="D49" s="21"/>
      <c r="E49" s="21"/>
      <c r="F49" s="21"/>
      <c r="G49" s="22"/>
      <c r="H49" s="22"/>
      <c r="I49" s="22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54">
        <f>SUM(AF39:AF48)</f>
        <v>100</v>
      </c>
      <c r="AG49" s="113">
        <f>SUM(AG39:AG48)</f>
        <v>95</v>
      </c>
      <c r="AH49" s="113">
        <f>SUM(AH40:AH48)</f>
        <v>5</v>
      </c>
      <c r="AI49" s="23"/>
      <c r="AJ49" s="24"/>
      <c r="AK49" s="24"/>
    </row>
    <row r="50" spans="1:53" ht="46.5" x14ac:dyDescent="0.7">
      <c r="A50" s="80"/>
      <c r="B50" s="81"/>
      <c r="C50" s="81"/>
      <c r="D50" s="81"/>
      <c r="E50" s="81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74"/>
      <c r="AM50"/>
      <c r="AN50" s="57"/>
      <c r="AO50" s="57"/>
      <c r="AP50" s="57"/>
      <c r="AQ50" s="57"/>
      <c r="AR50" s="57"/>
      <c r="AS50" s="57"/>
      <c r="AT50" s="57"/>
      <c r="AU50" s="57"/>
      <c r="AV50" s="57"/>
      <c r="AW50" s="57"/>
      <c r="AX50" s="57"/>
      <c r="AY50" s="57"/>
    </row>
    <row r="51" spans="1:53" ht="40.5" customHeight="1" x14ac:dyDescent="0.7">
      <c r="A51" s="74"/>
      <c r="B51" s="75"/>
      <c r="C51" s="75"/>
      <c r="D51" s="75"/>
      <c r="E51" s="82" t="s">
        <v>27</v>
      </c>
      <c r="F51" s="83"/>
      <c r="G51" s="83"/>
      <c r="H51" s="83"/>
      <c r="I51" s="83"/>
      <c r="J51" s="83"/>
      <c r="K51" s="83"/>
      <c r="L51" s="72" t="s">
        <v>28</v>
      </c>
      <c r="M51" s="83"/>
      <c r="N51" s="74"/>
      <c r="O51" s="74"/>
      <c r="P51" s="74"/>
      <c r="Q51" s="72"/>
      <c r="R51" s="74"/>
      <c r="S51" s="83"/>
      <c r="T51" s="83"/>
      <c r="U51" s="83"/>
      <c r="V51" s="83"/>
      <c r="W51" s="74"/>
      <c r="X51" s="72" t="s">
        <v>29</v>
      </c>
      <c r="Y51" s="74"/>
      <c r="Z51" s="74"/>
      <c r="AA51" s="74"/>
      <c r="AB51" s="74"/>
      <c r="AC51" s="74"/>
      <c r="AD51" s="83"/>
      <c r="AE51" s="83"/>
      <c r="AM51"/>
      <c r="AN51" s="57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</row>
    <row r="52" spans="1:53" ht="40.5" customHeight="1" x14ac:dyDescent="0.7">
      <c r="A52" s="74"/>
      <c r="B52" s="84" t="s">
        <v>30</v>
      </c>
      <c r="C52" s="84"/>
      <c r="D52" s="84"/>
      <c r="E52" s="85"/>
      <c r="F52" s="72" t="s">
        <v>31</v>
      </c>
      <c r="G52" s="74"/>
      <c r="H52" s="74"/>
      <c r="I52" s="83"/>
      <c r="J52" s="83"/>
      <c r="K52" s="83"/>
      <c r="L52" s="72" t="s">
        <v>32</v>
      </c>
      <c r="M52" s="83"/>
      <c r="N52" s="74"/>
      <c r="O52" s="74"/>
      <c r="P52" s="74"/>
      <c r="Q52" s="74"/>
      <c r="R52" s="74"/>
      <c r="S52" s="83"/>
      <c r="T52" s="83"/>
      <c r="U52" s="83"/>
      <c r="V52" s="83"/>
      <c r="W52" s="74"/>
      <c r="X52" s="86"/>
      <c r="Y52" s="86"/>
      <c r="Z52" s="86"/>
      <c r="AA52" s="72" t="s">
        <v>33</v>
      </c>
      <c r="AB52" s="74"/>
      <c r="AC52" s="74"/>
      <c r="AD52" s="83"/>
      <c r="AE52" s="83"/>
      <c r="AM52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</row>
    <row r="53" spans="1:53" ht="40.5" customHeight="1" x14ac:dyDescent="0.55000000000000004">
      <c r="A53" s="74"/>
      <c r="B53" s="84" t="s">
        <v>34</v>
      </c>
      <c r="C53" s="84"/>
      <c r="D53" s="84"/>
      <c r="E53" s="87"/>
      <c r="F53" s="72" t="s">
        <v>35</v>
      </c>
      <c r="G53" s="74"/>
      <c r="H53" s="74"/>
      <c r="I53" s="83"/>
      <c r="J53" s="83"/>
      <c r="K53" s="83"/>
      <c r="L53" s="72" t="s">
        <v>36</v>
      </c>
      <c r="M53" s="83"/>
      <c r="N53" s="74"/>
      <c r="O53" s="74"/>
      <c r="P53" s="74"/>
      <c r="Q53" s="74"/>
      <c r="R53" s="74"/>
      <c r="S53" s="83"/>
      <c r="T53" s="83"/>
      <c r="U53" s="83"/>
      <c r="V53" s="83"/>
      <c r="W53" s="74"/>
      <c r="X53" s="88"/>
      <c r="Y53" s="88"/>
      <c r="Z53" s="88"/>
      <c r="AA53" s="72" t="s">
        <v>37</v>
      </c>
      <c r="AB53" s="74"/>
      <c r="AC53" s="74"/>
      <c r="AD53" s="83"/>
      <c r="AE53" s="83"/>
    </row>
    <row r="54" spans="1:53" ht="40.5" customHeight="1" x14ac:dyDescent="0.55000000000000004">
      <c r="A54" s="74"/>
      <c r="B54" s="84" t="s">
        <v>38</v>
      </c>
      <c r="C54" s="84"/>
      <c r="D54" s="84"/>
      <c r="E54" s="89"/>
      <c r="F54" s="72" t="s">
        <v>39</v>
      </c>
      <c r="G54" s="74"/>
      <c r="H54" s="74"/>
      <c r="I54" s="83"/>
      <c r="J54" s="83"/>
      <c r="K54" s="83"/>
      <c r="L54" s="72" t="s">
        <v>40</v>
      </c>
      <c r="M54" s="83"/>
      <c r="N54" s="74"/>
      <c r="O54" s="74"/>
      <c r="P54" s="74"/>
      <c r="Q54" s="74"/>
      <c r="R54" s="74"/>
      <c r="S54" s="83"/>
      <c r="T54" s="83"/>
      <c r="U54" s="83"/>
      <c r="V54" s="83"/>
      <c r="W54" s="74"/>
      <c r="X54" s="90"/>
      <c r="Y54" s="90"/>
      <c r="Z54" s="90"/>
      <c r="AA54" s="72" t="s">
        <v>41</v>
      </c>
      <c r="AB54" s="74"/>
      <c r="AC54" s="74"/>
      <c r="AD54" s="83"/>
      <c r="AE54" s="83"/>
    </row>
    <row r="55" spans="1:53" ht="40.5" customHeight="1" x14ac:dyDescent="0.55000000000000004">
      <c r="A55" s="74"/>
      <c r="B55" s="84" t="s">
        <v>42</v>
      </c>
      <c r="C55" s="84"/>
      <c r="D55" s="84"/>
      <c r="E55" s="91"/>
      <c r="F55" s="72" t="s">
        <v>43</v>
      </c>
      <c r="G55" s="74"/>
      <c r="H55" s="74"/>
      <c r="I55" s="83"/>
      <c r="J55" s="83"/>
      <c r="K55" s="83"/>
      <c r="L55" s="72" t="s">
        <v>36</v>
      </c>
      <c r="M55" s="83"/>
      <c r="N55" s="74"/>
      <c r="O55" s="74"/>
      <c r="P55" s="74"/>
      <c r="Q55" s="74"/>
      <c r="R55" s="74"/>
      <c r="S55" s="83"/>
      <c r="T55" s="83"/>
      <c r="U55" s="83"/>
      <c r="V55" s="83"/>
      <c r="W55" s="74"/>
      <c r="X55" s="92"/>
      <c r="Y55" s="92"/>
      <c r="Z55" s="92"/>
      <c r="AA55" s="72" t="s">
        <v>31</v>
      </c>
      <c r="AB55" s="74"/>
      <c r="AC55" s="74"/>
      <c r="AD55" s="83"/>
      <c r="AE55" s="83"/>
    </row>
    <row r="56" spans="1:53" ht="40.5" customHeight="1" x14ac:dyDescent="0.55000000000000004">
      <c r="A56" s="74"/>
      <c r="B56" s="84" t="s">
        <v>44</v>
      </c>
      <c r="C56" s="84"/>
      <c r="D56" s="84"/>
      <c r="E56" s="93"/>
      <c r="F56" s="72" t="s">
        <v>45</v>
      </c>
      <c r="G56" s="74"/>
      <c r="H56" s="74"/>
      <c r="I56" s="83"/>
      <c r="J56" s="83"/>
      <c r="K56" s="83"/>
      <c r="L56" s="72" t="s">
        <v>46</v>
      </c>
      <c r="M56" s="83"/>
      <c r="N56" s="74"/>
      <c r="O56" s="74"/>
      <c r="P56" s="74"/>
      <c r="Q56" s="74"/>
      <c r="R56" s="74"/>
      <c r="S56" s="83"/>
      <c r="T56" s="83"/>
      <c r="U56" s="83"/>
      <c r="V56" s="83"/>
      <c r="W56" s="74"/>
      <c r="X56" s="89"/>
      <c r="Y56" s="89"/>
      <c r="Z56" s="89"/>
      <c r="AA56" s="72" t="s">
        <v>47</v>
      </c>
      <c r="AB56" s="74"/>
      <c r="AC56" s="74"/>
      <c r="AD56" s="83"/>
      <c r="AE56" s="83"/>
    </row>
    <row r="57" spans="1:53" ht="40.5" customHeight="1" x14ac:dyDescent="0.55000000000000004">
      <c r="A57" s="74"/>
      <c r="B57" s="84"/>
      <c r="C57" s="84"/>
      <c r="D57" s="84"/>
      <c r="E57" s="94"/>
      <c r="F57" s="72"/>
      <c r="G57" s="74"/>
      <c r="H57" s="74"/>
      <c r="I57" s="83"/>
      <c r="J57" s="83"/>
      <c r="K57" s="83"/>
      <c r="L57" s="72"/>
      <c r="M57" s="83"/>
      <c r="N57" s="74"/>
      <c r="O57" s="74"/>
      <c r="P57" s="74"/>
      <c r="Q57" s="74"/>
      <c r="R57" s="74"/>
      <c r="S57" s="83"/>
      <c r="T57" s="83"/>
      <c r="U57" s="83"/>
      <c r="V57" s="83"/>
      <c r="W57" s="74"/>
      <c r="X57" s="95"/>
      <c r="Y57" s="95"/>
      <c r="Z57" s="95"/>
      <c r="AA57" s="72"/>
      <c r="AB57" s="74"/>
      <c r="AC57" s="74"/>
      <c r="AD57" s="83"/>
      <c r="AE57" s="83"/>
    </row>
    <row r="58" spans="1:53" ht="40.5" customHeight="1" x14ac:dyDescent="0.55000000000000004">
      <c r="A58" s="74"/>
      <c r="B58" s="84"/>
      <c r="C58" s="84"/>
      <c r="D58" s="84"/>
      <c r="E58" s="94"/>
      <c r="F58" s="72"/>
      <c r="G58" s="74"/>
      <c r="H58" s="74"/>
      <c r="I58" s="83"/>
      <c r="J58" s="83"/>
      <c r="K58" s="83"/>
      <c r="L58" s="72"/>
      <c r="M58" s="83"/>
      <c r="N58" s="74"/>
      <c r="O58" s="74"/>
      <c r="P58" s="74"/>
      <c r="Q58" s="74"/>
      <c r="R58" s="74"/>
      <c r="S58" s="83"/>
      <c r="T58" s="83"/>
      <c r="U58" s="83"/>
      <c r="V58" s="83"/>
      <c r="W58" s="74"/>
      <c r="X58" s="95"/>
      <c r="Y58" s="95"/>
      <c r="Z58" s="95"/>
      <c r="AA58" s="72"/>
      <c r="AB58" s="74"/>
      <c r="AC58" s="74"/>
      <c r="AD58" s="83"/>
      <c r="AE58" s="83"/>
    </row>
    <row r="59" spans="1:53" customFormat="1" ht="35.25" customHeight="1" x14ac:dyDescent="0.7">
      <c r="A59" s="96"/>
      <c r="B59" s="97" t="s">
        <v>24</v>
      </c>
      <c r="C59" s="117"/>
      <c r="D59" s="117"/>
      <c r="E59" s="98"/>
      <c r="F59" s="74"/>
      <c r="G59" s="286" t="s">
        <v>25</v>
      </c>
      <c r="H59" s="286"/>
      <c r="I59" s="286"/>
      <c r="J59" s="286"/>
      <c r="K59" s="286"/>
      <c r="L59" s="286"/>
      <c r="M59" s="97"/>
      <c r="N59" s="96"/>
      <c r="O59" s="96"/>
      <c r="P59" s="96"/>
      <c r="Q59" s="96"/>
      <c r="R59" s="74"/>
      <c r="S59" s="74"/>
      <c r="T59" s="286" t="s">
        <v>26</v>
      </c>
      <c r="U59" s="286"/>
      <c r="V59" s="286"/>
      <c r="W59" s="286"/>
      <c r="X59" s="286"/>
      <c r="Y59" s="286"/>
      <c r="Z59" s="286"/>
      <c r="AA59" s="97"/>
      <c r="AB59" s="96"/>
      <c r="AC59" s="96"/>
      <c r="AD59" s="83"/>
      <c r="AE59" s="83"/>
      <c r="AI59" s="34"/>
      <c r="AJ59" s="35"/>
      <c r="AK59" s="34"/>
      <c r="AL59" s="35"/>
      <c r="AM59" s="34"/>
      <c r="AN59" s="62"/>
      <c r="AO59" s="61"/>
      <c r="AP59" s="62"/>
      <c r="AQ59" s="61"/>
      <c r="AR59" s="62"/>
      <c r="AS59" s="57"/>
      <c r="AT59" s="57"/>
      <c r="AU59" s="57"/>
      <c r="AV59" s="57"/>
      <c r="AW59" s="57"/>
      <c r="AX59" s="57"/>
      <c r="AY59" s="57"/>
    </row>
    <row r="60" spans="1:53" customFormat="1" ht="49.5" customHeight="1" x14ac:dyDescent="0.7">
      <c r="A60" s="96"/>
      <c r="B60" s="99"/>
      <c r="C60" s="98"/>
      <c r="D60" s="98"/>
      <c r="E60" s="98"/>
      <c r="F60" s="74"/>
      <c r="G60" s="287"/>
      <c r="H60" s="287"/>
      <c r="I60" s="287"/>
      <c r="J60" s="287"/>
      <c r="K60" s="100"/>
      <c r="L60" s="100"/>
      <c r="M60" s="97"/>
      <c r="N60" s="96"/>
      <c r="O60" s="96"/>
      <c r="P60" s="96"/>
      <c r="Q60" s="96"/>
      <c r="R60" s="96"/>
      <c r="S60" s="96"/>
      <c r="T60" s="101"/>
      <c r="U60" s="101"/>
      <c r="V60" s="100"/>
      <c r="W60" s="100"/>
      <c r="X60" s="101"/>
      <c r="Y60" s="101"/>
      <c r="Z60" s="100"/>
      <c r="AA60" s="97"/>
      <c r="AB60" s="96"/>
      <c r="AC60" s="96"/>
      <c r="AD60" s="83"/>
      <c r="AE60" s="83"/>
      <c r="AI60" s="34"/>
      <c r="AJ60" s="35"/>
      <c r="AK60" s="34"/>
      <c r="AL60" s="35"/>
      <c r="AM60" s="34"/>
      <c r="AN60" s="62"/>
      <c r="AO60" s="61"/>
      <c r="AP60" s="62"/>
      <c r="AQ60" s="63"/>
      <c r="AR60" s="64"/>
      <c r="AS60" s="65"/>
      <c r="AT60" s="65"/>
      <c r="AU60" s="65"/>
      <c r="AV60" s="66"/>
      <c r="AW60" s="63"/>
      <c r="AX60" s="64"/>
      <c r="AY60" s="58"/>
      <c r="AZ60" s="36"/>
      <c r="BA60" s="36"/>
    </row>
    <row r="61" spans="1:53" customFormat="1" ht="51" customHeight="1" x14ac:dyDescent="0.7">
      <c r="A61" s="96"/>
      <c r="B61" s="97" t="s">
        <v>60</v>
      </c>
      <c r="C61" s="117"/>
      <c r="D61" s="117"/>
      <c r="E61" s="98"/>
      <c r="F61" s="74"/>
      <c r="G61" s="286" t="s">
        <v>51</v>
      </c>
      <c r="H61" s="286"/>
      <c r="I61" s="286"/>
      <c r="J61" s="286"/>
      <c r="K61" s="286"/>
      <c r="L61" s="286"/>
      <c r="M61" s="97"/>
      <c r="N61" s="96"/>
      <c r="O61" s="96"/>
      <c r="P61" s="96"/>
      <c r="Q61" s="96"/>
      <c r="R61" s="96"/>
      <c r="S61" s="96"/>
      <c r="T61" s="290" t="s">
        <v>56</v>
      </c>
      <c r="U61" s="290"/>
      <c r="V61" s="290"/>
      <c r="W61" s="290"/>
      <c r="X61" s="290"/>
      <c r="Y61" s="290"/>
      <c r="Z61" s="290"/>
      <c r="AA61" s="96"/>
      <c r="AB61" s="96"/>
      <c r="AC61" s="96"/>
      <c r="AD61" s="83"/>
      <c r="AE61" s="83"/>
      <c r="AI61" s="34"/>
      <c r="AJ61" s="35"/>
      <c r="AK61" s="34"/>
      <c r="AL61" s="35"/>
      <c r="AM61" s="34"/>
      <c r="AN61" s="62"/>
      <c r="AO61" s="61"/>
      <c r="AP61" s="62"/>
      <c r="AQ61" s="67"/>
      <c r="AR61" s="68"/>
      <c r="AS61" s="65"/>
      <c r="AT61" s="69"/>
      <c r="AU61" s="69"/>
      <c r="AV61" s="66"/>
      <c r="AW61" s="67"/>
      <c r="AX61" s="70"/>
      <c r="AY61" s="65"/>
      <c r="AZ61" s="37"/>
      <c r="BA61" s="37"/>
    </row>
    <row r="62" spans="1:53" customFormat="1" ht="61.5" customHeight="1" x14ac:dyDescent="0.7">
      <c r="A62" s="83"/>
      <c r="B62" s="80" t="s">
        <v>14</v>
      </c>
      <c r="C62" s="118"/>
      <c r="D62" s="118"/>
      <c r="E62" s="75"/>
      <c r="F62" s="74"/>
      <c r="G62" s="291" t="s">
        <v>53</v>
      </c>
      <c r="H62" s="291"/>
      <c r="I62" s="291"/>
      <c r="J62" s="291"/>
      <c r="K62" s="291"/>
      <c r="L62" s="291"/>
      <c r="M62" s="102"/>
      <c r="N62" s="74"/>
      <c r="O62" s="74"/>
      <c r="P62" s="74"/>
      <c r="Q62" s="74"/>
      <c r="R62" s="74"/>
      <c r="S62" s="74"/>
      <c r="T62" s="291" t="s">
        <v>52</v>
      </c>
      <c r="U62" s="291"/>
      <c r="V62" s="291"/>
      <c r="W62" s="291"/>
      <c r="X62" s="291"/>
      <c r="Y62" s="291"/>
      <c r="Z62" s="291"/>
      <c r="AA62" s="103"/>
      <c r="AB62" s="83"/>
      <c r="AC62" s="83"/>
      <c r="AD62" s="83"/>
      <c r="AE62" s="83"/>
      <c r="AN62" s="57"/>
      <c r="AO62" s="57"/>
      <c r="AP62" s="66"/>
      <c r="AQ62" s="67"/>
      <c r="AR62" s="68"/>
      <c r="AS62" s="65"/>
      <c r="AT62" s="69"/>
      <c r="AU62" s="69"/>
      <c r="AV62" s="66"/>
      <c r="AW62" s="67"/>
      <c r="AX62" s="70"/>
      <c r="AY62" s="65"/>
      <c r="AZ62" s="37"/>
      <c r="BA62" s="37"/>
    </row>
    <row r="63" spans="1:53" s="1" customFormat="1" ht="35.25" customHeight="1" x14ac:dyDescent="0.7">
      <c r="A63" s="96"/>
      <c r="B63" s="97"/>
      <c r="C63" s="117"/>
      <c r="D63" s="117"/>
      <c r="E63" s="98"/>
      <c r="F63" s="104"/>
      <c r="G63" s="286"/>
      <c r="H63" s="286"/>
      <c r="I63" s="286"/>
      <c r="J63" s="286"/>
      <c r="K63" s="286"/>
      <c r="L63" s="286"/>
      <c r="M63" s="97"/>
      <c r="N63" s="96"/>
      <c r="O63" s="96"/>
      <c r="P63" s="96"/>
      <c r="Q63" s="96"/>
      <c r="R63" s="104"/>
      <c r="S63" s="104"/>
      <c r="T63" s="286"/>
      <c r="U63" s="286"/>
      <c r="V63" s="286"/>
      <c r="W63" s="286"/>
      <c r="X63" s="286"/>
      <c r="Y63" s="286"/>
      <c r="Z63" s="286"/>
      <c r="AA63" s="97"/>
      <c r="AB63" s="96"/>
      <c r="AC63" s="96"/>
      <c r="AD63" s="105"/>
      <c r="AE63" s="105"/>
      <c r="AI63" s="34"/>
      <c r="AJ63" s="35"/>
      <c r="AK63" s="34"/>
      <c r="AL63" s="35"/>
      <c r="AM63" s="34"/>
      <c r="AN63" s="62"/>
      <c r="AO63" s="61"/>
      <c r="AP63" s="62"/>
      <c r="AQ63" s="61"/>
      <c r="AR63" s="62"/>
      <c r="AS63" s="66"/>
      <c r="AT63" s="66"/>
      <c r="AU63" s="66"/>
      <c r="AV63" s="66"/>
      <c r="AW63" s="66"/>
      <c r="AX63" s="66"/>
      <c r="AY63" s="66"/>
    </row>
    <row r="64" spans="1:53" s="1" customFormat="1" ht="49.5" customHeight="1" x14ac:dyDescent="0.7">
      <c r="A64" s="30"/>
      <c r="B64" s="32"/>
      <c r="C64" s="32"/>
      <c r="D64" s="32"/>
      <c r="E64" s="32"/>
      <c r="F64" s="38"/>
      <c r="G64" s="289"/>
      <c r="H64" s="289"/>
      <c r="I64" s="289"/>
      <c r="J64" s="289"/>
      <c r="K64" s="31"/>
      <c r="L64" s="31"/>
      <c r="M64" s="31"/>
      <c r="N64" s="33"/>
      <c r="O64" s="33"/>
      <c r="P64" s="33"/>
      <c r="Q64" s="33"/>
      <c r="R64" s="33"/>
      <c r="S64" s="33"/>
      <c r="T64" s="33"/>
      <c r="U64" s="33"/>
      <c r="V64" s="31"/>
      <c r="W64" s="31"/>
      <c r="X64" s="33"/>
      <c r="Y64" s="33"/>
      <c r="Z64" s="31"/>
      <c r="AA64" s="31"/>
      <c r="AB64" s="30"/>
      <c r="AC64" s="30"/>
      <c r="AI64" s="34"/>
      <c r="AJ64" s="35"/>
      <c r="AK64" s="34"/>
      <c r="AL64" s="35"/>
      <c r="AM64" s="34"/>
      <c r="AN64" s="62"/>
      <c r="AO64" s="61"/>
      <c r="AP64" s="62"/>
      <c r="AQ64" s="63"/>
      <c r="AR64" s="64"/>
      <c r="AS64" s="65"/>
      <c r="AT64" s="65"/>
      <c r="AU64" s="65"/>
      <c r="AV64" s="66"/>
      <c r="AW64" s="63"/>
      <c r="AX64" s="64"/>
      <c r="AY64" s="58"/>
      <c r="AZ64" s="36"/>
      <c r="BA64" s="36"/>
    </row>
    <row r="65" spans="1:53" s="1" customFormat="1" ht="51" customHeight="1" x14ac:dyDescent="0.7">
      <c r="A65" s="30"/>
      <c r="B65" s="31"/>
      <c r="C65" s="116"/>
      <c r="D65" s="116"/>
      <c r="E65" s="32"/>
      <c r="F65" s="38"/>
      <c r="G65" s="289"/>
      <c r="H65" s="289"/>
      <c r="I65" s="289"/>
      <c r="J65" s="289"/>
      <c r="K65" s="289"/>
      <c r="L65" s="289"/>
      <c r="M65" s="31"/>
      <c r="N65" s="33"/>
      <c r="O65" s="33"/>
      <c r="P65" s="33"/>
      <c r="Q65" s="33"/>
      <c r="R65" s="33"/>
      <c r="S65" s="33"/>
      <c r="T65" s="288"/>
      <c r="U65" s="288"/>
      <c r="V65" s="288"/>
      <c r="W65" s="288"/>
      <c r="X65" s="288"/>
      <c r="Y65" s="288"/>
      <c r="Z65" s="288"/>
      <c r="AA65" s="33"/>
      <c r="AB65" s="30"/>
      <c r="AC65" s="30"/>
      <c r="AI65" s="34"/>
      <c r="AJ65" s="35"/>
      <c r="AK65" s="34"/>
      <c r="AL65" s="35"/>
      <c r="AM65" s="34"/>
      <c r="AN65" s="62"/>
      <c r="AO65" s="61"/>
      <c r="AP65" s="62"/>
      <c r="AQ65" s="67"/>
      <c r="AR65" s="68"/>
      <c r="AS65" s="65"/>
      <c r="AT65" s="69"/>
      <c r="AU65" s="69"/>
      <c r="AV65" s="66"/>
      <c r="AW65" s="67"/>
      <c r="AX65" s="70"/>
      <c r="AY65" s="65"/>
      <c r="AZ65" s="37"/>
      <c r="BA65" s="37"/>
    </row>
    <row r="66" spans="1:53" s="1" customFormat="1" ht="61.5" customHeight="1" x14ac:dyDescent="0.7">
      <c r="B66" s="111"/>
      <c r="C66" s="116"/>
      <c r="D66" s="116"/>
      <c r="E66" s="39"/>
      <c r="F66" s="38"/>
      <c r="G66" s="289"/>
      <c r="H66" s="289"/>
      <c r="I66" s="289"/>
      <c r="J66" s="289"/>
      <c r="K66" s="289"/>
      <c r="L66" s="289"/>
      <c r="M66" s="40"/>
      <c r="N66" s="38"/>
      <c r="O66" s="38"/>
      <c r="P66" s="38"/>
      <c r="Q66" s="38"/>
      <c r="R66" s="38"/>
      <c r="S66" s="38"/>
      <c r="T66" s="289"/>
      <c r="U66" s="289"/>
      <c r="V66" s="289"/>
      <c r="W66" s="289"/>
      <c r="X66" s="289"/>
      <c r="Y66" s="289"/>
      <c r="Z66" s="289"/>
      <c r="AA66" s="41"/>
      <c r="AN66" s="66"/>
      <c r="AO66" s="66"/>
      <c r="AP66" s="66"/>
      <c r="AQ66" s="67"/>
      <c r="AR66" s="68"/>
      <c r="AS66" s="65"/>
      <c r="AT66" s="69"/>
      <c r="AU66" s="69"/>
      <c r="AV66" s="66"/>
      <c r="AW66" s="67"/>
      <c r="AX66" s="70"/>
      <c r="AY66" s="65"/>
      <c r="AZ66" s="37"/>
      <c r="BA66" s="37"/>
    </row>
    <row r="67" spans="1:53" s="27" customFormat="1" ht="30" customHeight="1" x14ac:dyDescent="0.55000000000000004">
      <c r="A67" s="25"/>
      <c r="B67" s="18"/>
      <c r="C67" s="115"/>
      <c r="D67" s="115"/>
      <c r="E67" s="26"/>
      <c r="F67" s="26"/>
      <c r="G67" s="292"/>
      <c r="H67" s="292"/>
      <c r="I67" s="292"/>
      <c r="J67" s="292"/>
      <c r="K67" s="292"/>
      <c r="L67" s="292"/>
      <c r="M67" s="292"/>
      <c r="N67" s="292"/>
      <c r="O67" s="26"/>
      <c r="P67" s="26"/>
      <c r="Q67" s="18"/>
      <c r="R67" s="18"/>
      <c r="S67" s="18"/>
      <c r="T67" s="18"/>
      <c r="U67" s="18"/>
      <c r="V67" s="18"/>
      <c r="W67" s="292"/>
      <c r="X67" s="292"/>
      <c r="Y67" s="292"/>
      <c r="Z67" s="292"/>
      <c r="AA67" s="292"/>
      <c r="AB67" s="292"/>
      <c r="AC67" s="18"/>
      <c r="AD67" s="25"/>
      <c r="AN67" s="71"/>
      <c r="AO67" s="71"/>
      <c r="AP67" s="71"/>
      <c r="AQ67" s="71"/>
      <c r="AR67" s="71"/>
      <c r="AS67" s="71"/>
      <c r="AT67" s="71"/>
      <c r="AU67" s="71"/>
      <c r="AV67" s="71"/>
      <c r="AW67" s="71"/>
      <c r="AX67" s="71"/>
      <c r="AY67" s="71"/>
    </row>
    <row r="68" spans="1:53" s="27" customFormat="1" x14ac:dyDescent="0.55000000000000004">
      <c r="A68" s="25"/>
      <c r="B68" s="28"/>
      <c r="C68" s="28"/>
      <c r="D68" s="28"/>
      <c r="E68" s="26"/>
      <c r="F68" s="26"/>
      <c r="G68" s="26"/>
      <c r="H68" s="26"/>
      <c r="I68" s="18"/>
      <c r="J68" s="18"/>
      <c r="K68" s="18"/>
      <c r="L68" s="18"/>
      <c r="M68" s="18"/>
      <c r="N68" s="18"/>
      <c r="O68" s="26"/>
      <c r="P68" s="26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25"/>
      <c r="AN68" s="71"/>
      <c r="AO68" s="71"/>
      <c r="AP68" s="71"/>
      <c r="AQ68" s="71"/>
      <c r="AR68" s="71"/>
      <c r="AS68" s="71"/>
      <c r="AT68" s="71"/>
      <c r="AU68" s="71"/>
      <c r="AV68" s="71"/>
      <c r="AW68" s="71"/>
      <c r="AX68" s="71"/>
      <c r="AY68" s="71"/>
    </row>
    <row r="69" spans="1:53" s="27" customFormat="1" x14ac:dyDescent="0.55000000000000004">
      <c r="A69" s="25"/>
      <c r="B69" s="28"/>
      <c r="C69" s="28"/>
      <c r="D69" s="28"/>
      <c r="E69" s="26"/>
      <c r="F69" s="26"/>
      <c r="G69" s="26"/>
      <c r="H69" s="26"/>
      <c r="I69" s="18"/>
      <c r="J69" s="18"/>
      <c r="K69" s="18"/>
      <c r="L69" s="18"/>
      <c r="M69" s="18"/>
      <c r="N69" s="18"/>
      <c r="O69" s="26"/>
      <c r="P69" s="26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25"/>
      <c r="AN69" s="71"/>
      <c r="AO69" s="71"/>
      <c r="AP69" s="71"/>
      <c r="AQ69" s="71"/>
      <c r="AR69" s="71"/>
      <c r="AS69" s="71"/>
      <c r="AT69" s="71"/>
      <c r="AU69" s="71"/>
      <c r="AV69" s="71"/>
      <c r="AW69" s="71"/>
      <c r="AX69" s="71"/>
      <c r="AY69" s="71"/>
    </row>
    <row r="70" spans="1:53" s="27" customFormat="1" x14ac:dyDescent="0.55000000000000004">
      <c r="A70" s="25"/>
      <c r="E70" s="26"/>
      <c r="F70" s="26"/>
      <c r="G70" s="293"/>
      <c r="H70" s="293"/>
      <c r="I70" s="293"/>
      <c r="J70" s="293"/>
      <c r="K70" s="293"/>
      <c r="L70" s="293"/>
      <c r="M70" s="293"/>
      <c r="N70" s="17"/>
      <c r="O70" s="26"/>
      <c r="P70" s="26"/>
      <c r="Q70" s="18"/>
      <c r="R70" s="18"/>
      <c r="S70" s="18"/>
      <c r="T70" s="18"/>
      <c r="U70" s="18"/>
      <c r="V70" s="18"/>
      <c r="W70" s="292"/>
      <c r="X70" s="292"/>
      <c r="Y70" s="292"/>
      <c r="Z70" s="292"/>
      <c r="AA70" s="292"/>
      <c r="AB70" s="18"/>
      <c r="AC70" s="18"/>
      <c r="AD70" s="25"/>
      <c r="AN70" s="71"/>
      <c r="AO70" s="71"/>
      <c r="AP70" s="71"/>
      <c r="AQ70" s="71"/>
      <c r="AR70" s="71"/>
      <c r="AS70" s="71"/>
      <c r="AT70" s="71"/>
      <c r="AU70" s="71"/>
      <c r="AV70" s="71"/>
      <c r="AW70" s="71"/>
      <c r="AX70" s="71"/>
      <c r="AY70" s="71"/>
    </row>
    <row r="71" spans="1:53" s="27" customFormat="1" ht="30" customHeight="1" x14ac:dyDescent="0.55000000000000004">
      <c r="A71" s="25"/>
      <c r="B71" s="18"/>
      <c r="C71" s="115"/>
      <c r="D71" s="115"/>
      <c r="E71" s="26"/>
      <c r="F71" s="26"/>
      <c r="G71" s="292"/>
      <c r="H71" s="292"/>
      <c r="I71" s="292"/>
      <c r="J71" s="292"/>
      <c r="K71" s="292"/>
      <c r="L71" s="292"/>
      <c r="M71" s="292"/>
      <c r="N71" s="292"/>
      <c r="O71" s="26"/>
      <c r="P71" s="26"/>
      <c r="Q71" s="18"/>
      <c r="R71" s="18"/>
      <c r="S71" s="18"/>
      <c r="T71" s="18"/>
      <c r="U71" s="18"/>
      <c r="V71" s="18"/>
      <c r="W71" s="292"/>
      <c r="X71" s="292"/>
      <c r="Y71" s="292"/>
      <c r="Z71" s="292"/>
      <c r="AA71" s="292"/>
      <c r="AB71" s="292"/>
      <c r="AC71" s="18"/>
      <c r="AD71" s="25"/>
      <c r="AN71" s="71"/>
      <c r="AO71" s="71"/>
      <c r="AP71" s="71"/>
      <c r="AQ71" s="71"/>
      <c r="AR71" s="71"/>
      <c r="AS71" s="71"/>
      <c r="AT71" s="71"/>
      <c r="AU71" s="71"/>
      <c r="AV71" s="71"/>
      <c r="AW71" s="71"/>
      <c r="AX71" s="71"/>
      <c r="AY71" s="71"/>
    </row>
    <row r="72" spans="1:53" s="27" customFormat="1" ht="30" customHeight="1" x14ac:dyDescent="0.55000000000000004">
      <c r="A72" s="25"/>
      <c r="B72" s="18"/>
      <c r="C72" s="115"/>
      <c r="D72" s="115"/>
      <c r="E72" s="26"/>
      <c r="F72" s="26"/>
      <c r="G72" s="292"/>
      <c r="H72" s="292"/>
      <c r="I72" s="292"/>
      <c r="J72" s="292"/>
      <c r="K72" s="292"/>
      <c r="L72" s="292"/>
      <c r="M72" s="292"/>
      <c r="N72" s="292"/>
      <c r="O72" s="26"/>
      <c r="P72" s="26"/>
      <c r="Q72" s="18"/>
      <c r="R72" s="18"/>
      <c r="S72" s="18"/>
      <c r="T72" s="18"/>
      <c r="U72" s="18"/>
      <c r="V72" s="18"/>
      <c r="W72" s="292"/>
      <c r="X72" s="292"/>
      <c r="Y72" s="292"/>
      <c r="Z72" s="292"/>
      <c r="AA72" s="292"/>
      <c r="AB72" s="292"/>
      <c r="AC72" s="18"/>
      <c r="AD72" s="25"/>
      <c r="AN72" s="71"/>
      <c r="AO72" s="71"/>
      <c r="AP72" s="71"/>
      <c r="AQ72" s="71"/>
      <c r="AR72" s="71"/>
      <c r="AS72" s="71"/>
      <c r="AT72" s="71"/>
      <c r="AU72" s="71"/>
      <c r="AV72" s="71"/>
      <c r="AW72" s="71"/>
      <c r="AX72" s="71"/>
      <c r="AY72" s="71"/>
    </row>
    <row r="73" spans="1:53" s="27" customFormat="1" ht="27.75" customHeight="1" x14ac:dyDescent="0.55000000000000004">
      <c r="A73" s="25"/>
      <c r="B73" s="29"/>
      <c r="C73" s="29"/>
      <c r="D73" s="29"/>
      <c r="E73" s="29"/>
      <c r="F73" s="25"/>
      <c r="G73" s="292"/>
      <c r="H73" s="292"/>
      <c r="I73" s="292"/>
      <c r="J73" s="292"/>
      <c r="K73" s="292"/>
      <c r="L73" s="292"/>
      <c r="M73" s="292"/>
      <c r="N73" s="292"/>
      <c r="O73" s="25"/>
      <c r="P73" s="25"/>
      <c r="Q73" s="25"/>
      <c r="R73" s="25"/>
      <c r="S73" s="25"/>
      <c r="T73" s="25"/>
      <c r="U73" s="25"/>
      <c r="V73" s="25"/>
      <c r="W73" s="292"/>
      <c r="X73" s="292"/>
      <c r="Y73" s="292"/>
      <c r="Z73" s="292"/>
      <c r="AA73" s="292"/>
      <c r="AB73" s="292"/>
      <c r="AC73" s="25"/>
      <c r="AD73" s="25"/>
      <c r="AN73" s="71"/>
      <c r="AO73" s="71"/>
      <c r="AP73" s="71"/>
      <c r="AQ73" s="71"/>
      <c r="AR73" s="71"/>
      <c r="AS73" s="71"/>
      <c r="AT73" s="71"/>
      <c r="AU73" s="71"/>
      <c r="AV73" s="71"/>
      <c r="AW73" s="71"/>
      <c r="AX73" s="71"/>
      <c r="AY73" s="71"/>
    </row>
    <row r="74" spans="1:53" s="27" customFormat="1" ht="27.75" customHeight="1" x14ac:dyDescent="0.55000000000000004">
      <c r="A74" s="25"/>
      <c r="B74" s="29"/>
      <c r="C74" s="29"/>
      <c r="D74" s="29"/>
      <c r="E74" s="29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92"/>
      <c r="X74" s="292"/>
      <c r="Y74" s="292"/>
      <c r="Z74" s="292"/>
      <c r="AA74" s="292"/>
      <c r="AB74" s="292"/>
      <c r="AC74" s="25"/>
      <c r="AD74" s="25"/>
      <c r="AN74" s="71"/>
      <c r="AO74" s="71"/>
      <c r="AP74" s="71"/>
      <c r="AQ74" s="71"/>
      <c r="AR74" s="71"/>
      <c r="AS74" s="71"/>
      <c r="AT74" s="71"/>
      <c r="AU74" s="71"/>
      <c r="AV74" s="71"/>
      <c r="AW74" s="71"/>
      <c r="AX74" s="71"/>
      <c r="AY74" s="71"/>
    </row>
    <row r="75" spans="1:53" x14ac:dyDescent="0.55000000000000004">
      <c r="F75" s="8"/>
      <c r="G75" s="9"/>
      <c r="H75" s="9"/>
    </row>
    <row r="76" spans="1:53" x14ac:dyDescent="0.55000000000000004">
      <c r="F76" s="8"/>
      <c r="G76" s="9"/>
      <c r="H76" s="9"/>
    </row>
    <row r="77" spans="1:53" x14ac:dyDescent="0.55000000000000004">
      <c r="F77" s="8"/>
      <c r="G77" s="9"/>
      <c r="H77" s="9"/>
    </row>
    <row r="78" spans="1:53" x14ac:dyDescent="0.55000000000000004">
      <c r="F78" s="8"/>
      <c r="G78" s="9"/>
      <c r="H78" s="9"/>
    </row>
    <row r="80" spans="1:53" x14ac:dyDescent="0.55000000000000004">
      <c r="G80" s="6"/>
      <c r="H80" s="6"/>
    </row>
    <row r="81" spans="6:8" x14ac:dyDescent="0.55000000000000004">
      <c r="G81" s="7"/>
      <c r="H81" s="7"/>
    </row>
    <row r="82" spans="6:8" x14ac:dyDescent="0.55000000000000004">
      <c r="F82" s="8"/>
      <c r="G82" s="9"/>
      <c r="H82" s="9"/>
    </row>
    <row r="83" spans="6:8" x14ac:dyDescent="0.55000000000000004">
      <c r="F83" s="8"/>
      <c r="G83" s="9"/>
      <c r="H83" s="9"/>
    </row>
    <row r="84" spans="6:8" x14ac:dyDescent="0.55000000000000004">
      <c r="F84" s="8"/>
      <c r="G84" s="9"/>
      <c r="H84" s="9"/>
    </row>
    <row r="85" spans="6:8" x14ac:dyDescent="0.55000000000000004">
      <c r="F85" s="8"/>
      <c r="G85" s="9"/>
      <c r="H85" s="9"/>
    </row>
  </sheetData>
  <mergeCells count="43">
    <mergeCell ref="C46:E46"/>
    <mergeCell ref="C47:E47"/>
    <mergeCell ref="G72:N73"/>
    <mergeCell ref="G64:J64"/>
    <mergeCell ref="G65:L65"/>
    <mergeCell ref="C48:E48"/>
    <mergeCell ref="W72:AB74"/>
    <mergeCell ref="G67:N67"/>
    <mergeCell ref="W67:AB67"/>
    <mergeCell ref="G70:M70"/>
    <mergeCell ref="W70:AA70"/>
    <mergeCell ref="G71:N71"/>
    <mergeCell ref="W71:AB71"/>
    <mergeCell ref="T65:Z65"/>
    <mergeCell ref="G66:L66"/>
    <mergeCell ref="T66:Z66"/>
    <mergeCell ref="G61:L61"/>
    <mergeCell ref="T61:Z61"/>
    <mergeCell ref="G62:L62"/>
    <mergeCell ref="T62:Z62"/>
    <mergeCell ref="G63:L63"/>
    <mergeCell ref="T63:Z63"/>
    <mergeCell ref="AH36:AH38"/>
    <mergeCell ref="G37:AD37"/>
    <mergeCell ref="G59:L59"/>
    <mergeCell ref="T59:Z59"/>
    <mergeCell ref="G60:J60"/>
    <mergeCell ref="AG36:AG38"/>
    <mergeCell ref="A20:AD20"/>
    <mergeCell ref="A36:F37"/>
    <mergeCell ref="G36:AD36"/>
    <mergeCell ref="AF36:AF38"/>
    <mergeCell ref="C45:E45"/>
    <mergeCell ref="C40:E40"/>
    <mergeCell ref="C44:E44"/>
    <mergeCell ref="C41:E41"/>
    <mergeCell ref="C42:E42"/>
    <mergeCell ref="C43:E43"/>
    <mergeCell ref="C38:E38"/>
    <mergeCell ref="G29:Q30"/>
    <mergeCell ref="A29:D30"/>
    <mergeCell ref="T29:AD30"/>
    <mergeCell ref="C39:E3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10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12" shapeId="516101" r:id="rId4">
          <objectPr defaultSize="0" autoPict="0" r:id="rId5">
            <anchor moveWithCells="1">
              <from>
                <xdr:col>1</xdr:col>
                <xdr:colOff>5514975</xdr:colOff>
                <xdr:row>0</xdr:row>
                <xdr:rowOff>76200</xdr:rowOff>
              </from>
              <to>
                <xdr:col>6</xdr:col>
                <xdr:colOff>666750</xdr:colOff>
                <xdr:row>16</xdr:row>
                <xdr:rowOff>304800</xdr:rowOff>
              </to>
            </anchor>
          </objectPr>
        </oleObject>
      </mc:Choice>
      <mc:Fallback>
        <oleObject progId="Word.Document.12" shapeId="516101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PROGRAMA 2016</vt:lpstr>
      <vt:lpstr>PROGRAMA 2015</vt:lpstr>
      <vt:lpstr>'PROGRAMA 2016'!Área_de_impresión</vt:lpstr>
      <vt:lpstr>'PROGRAMA 2016'!Títulos_a_imprimir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 Planeación</dc:creator>
  <cp:lastModifiedBy>Bertolini</cp:lastModifiedBy>
  <cp:lastPrinted>2017-03-25T01:41:07Z</cp:lastPrinted>
  <dcterms:created xsi:type="dcterms:W3CDTF">2008-05-22T16:42:24Z</dcterms:created>
  <dcterms:modified xsi:type="dcterms:W3CDTF">2018-06-04T23:36:17Z</dcterms:modified>
</cp:coreProperties>
</file>